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winsvr08.dags.state.hi.us\Accounting\UARB\Z-Employee Files\Bernadette\Old PC Files\CAFR 2022\L107\"/>
    </mc:Choice>
  </mc:AlternateContent>
  <xr:revisionPtr revIDLastSave="0" documentId="8_{CB69C411-3CDA-4ED2-B518-E287DAE86E99}" xr6:coauthVersionLast="41" xr6:coauthVersionMax="41" xr10:uidLastSave="{00000000-0000-0000-0000-000000000000}"/>
  <bookViews>
    <workbookView xWindow="28680" yWindow="-120" windowWidth="29040" windowHeight="15840" xr2:uid="{00000000-000D-0000-FFFF-FFFF00000000}"/>
  </bookViews>
  <sheets>
    <sheet name="Accrued Vac Sick Comp Leave" sheetId="1" r:id="rId1"/>
    <sheet name="Instructions" sheetId="3" r:id="rId2"/>
    <sheet name="Supp Sched DO NOT SUBMIT" sheetId="2" r:id="rId3"/>
  </sheets>
  <definedNames>
    <definedName name="_xlnm.Print_Area" localSheetId="0">'Accrued Vac Sick Comp Leave'!$A$1:$H$51</definedName>
    <definedName name="_xlnm.Print_Area" localSheetId="1">Instructions!$A$1:$C$15</definedName>
    <definedName name="_xlnm.Print_Area" localSheetId="2">'Supp Sched DO NOT SUBMIT'!$A$1:$AB$64</definedName>
    <definedName name="_xlnm.Print_Titles" localSheetId="2">'Supp Sched DO NOT SUBMIT'!$6:$7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51" i="2" l="1"/>
  <c r="U51" i="2"/>
  <c r="O51" i="2"/>
  <c r="I51" i="2"/>
  <c r="X8" i="2"/>
  <c r="X52"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AA51" i="2" l="1"/>
  <c r="AB51" i="2"/>
  <c r="Z51" i="2"/>
  <c r="U52" i="2"/>
  <c r="AB52" i="2" s="1"/>
  <c r="O52" i="2"/>
  <c r="AA52" i="2" s="1"/>
  <c r="I52" i="2"/>
  <c r="Z52" i="2" s="1"/>
  <c r="U50" i="2"/>
  <c r="AB50" i="2" s="1"/>
  <c r="O50" i="2"/>
  <c r="AA50" i="2" s="1"/>
  <c r="I50" i="2"/>
  <c r="Z50" i="2" s="1"/>
  <c r="U49" i="2"/>
  <c r="AB49" i="2" s="1"/>
  <c r="O49" i="2"/>
  <c r="AA49" i="2" s="1"/>
  <c r="I49" i="2"/>
  <c r="Z49" i="2" s="1"/>
  <c r="U48" i="2"/>
  <c r="AB48" i="2" s="1"/>
  <c r="O48" i="2"/>
  <c r="AA48" i="2" s="1"/>
  <c r="I48" i="2"/>
  <c r="Z48" i="2" s="1"/>
  <c r="U47" i="2"/>
  <c r="AB47" i="2" s="1"/>
  <c r="O47" i="2"/>
  <c r="AA47" i="2" s="1"/>
  <c r="I47" i="2"/>
  <c r="Z47" i="2" s="1"/>
  <c r="U46" i="2"/>
  <c r="AB46" i="2" s="1"/>
  <c r="O46" i="2"/>
  <c r="AA46" i="2" s="1"/>
  <c r="I46" i="2"/>
  <c r="Z46" i="2" s="1"/>
  <c r="U45" i="2"/>
  <c r="AB45" i="2" s="1"/>
  <c r="O45" i="2"/>
  <c r="AA45" i="2" s="1"/>
  <c r="I45" i="2"/>
  <c r="Z45" i="2" s="1"/>
  <c r="E54" i="2"/>
  <c r="F54" i="2"/>
  <c r="G54" i="2"/>
  <c r="H54" i="2"/>
  <c r="K54" i="2"/>
  <c r="L54" i="2"/>
  <c r="M54" i="2"/>
  <c r="N54" i="2"/>
  <c r="Q54" i="2"/>
  <c r="R54" i="2"/>
  <c r="S54" i="2"/>
  <c r="T54" i="2"/>
  <c r="O8" i="2" l="1"/>
  <c r="AA8" i="2" s="1"/>
  <c r="U44" i="2"/>
  <c r="AB44" i="2" s="1"/>
  <c r="O44" i="2"/>
  <c r="AA44" i="2" s="1"/>
  <c r="I44" i="2"/>
  <c r="Z44" i="2" s="1"/>
  <c r="U43" i="2"/>
  <c r="AB43" i="2" s="1"/>
  <c r="O43" i="2"/>
  <c r="AA43" i="2" s="1"/>
  <c r="I43" i="2"/>
  <c r="Z43" i="2" s="1"/>
  <c r="U42" i="2"/>
  <c r="AB42" i="2" s="1"/>
  <c r="O42" i="2"/>
  <c r="AA42" i="2" s="1"/>
  <c r="I42" i="2"/>
  <c r="Z42" i="2" s="1"/>
  <c r="U41" i="2"/>
  <c r="AB41" i="2" s="1"/>
  <c r="O41" i="2"/>
  <c r="AA41" i="2" s="1"/>
  <c r="I41" i="2"/>
  <c r="Z41" i="2" s="1"/>
  <c r="U40" i="2"/>
  <c r="AB40" i="2" s="1"/>
  <c r="O40" i="2"/>
  <c r="AA40" i="2" s="1"/>
  <c r="I40" i="2"/>
  <c r="Z40" i="2" s="1"/>
  <c r="U39" i="2"/>
  <c r="AB39" i="2" s="1"/>
  <c r="O39" i="2"/>
  <c r="AA39" i="2" s="1"/>
  <c r="I39" i="2"/>
  <c r="Z39" i="2" s="1"/>
  <c r="U38" i="2"/>
  <c r="AB38" i="2" s="1"/>
  <c r="O38" i="2"/>
  <c r="AA38" i="2" s="1"/>
  <c r="I38" i="2"/>
  <c r="Z38" i="2" s="1"/>
  <c r="U37" i="2"/>
  <c r="AB37" i="2" s="1"/>
  <c r="O37" i="2"/>
  <c r="AA37" i="2" s="1"/>
  <c r="I37" i="2"/>
  <c r="Z37" i="2" s="1"/>
  <c r="U36" i="2"/>
  <c r="AB36" i="2" s="1"/>
  <c r="O36" i="2"/>
  <c r="AA36" i="2" s="1"/>
  <c r="I36" i="2"/>
  <c r="Z36" i="2" s="1"/>
  <c r="U35" i="2"/>
  <c r="AB35" i="2" s="1"/>
  <c r="O35" i="2"/>
  <c r="AA35" i="2" s="1"/>
  <c r="I35" i="2"/>
  <c r="Z35" i="2" s="1"/>
  <c r="U34" i="2"/>
  <c r="AB34" i="2" s="1"/>
  <c r="O34" i="2"/>
  <c r="AA34" i="2" s="1"/>
  <c r="I34" i="2"/>
  <c r="Z34" i="2" s="1"/>
  <c r="U33" i="2"/>
  <c r="AB33" i="2" s="1"/>
  <c r="O33" i="2"/>
  <c r="AA33" i="2" s="1"/>
  <c r="I33" i="2"/>
  <c r="Z33" i="2" s="1"/>
  <c r="U32" i="2"/>
  <c r="AB32" i="2" s="1"/>
  <c r="O32" i="2"/>
  <c r="AA32" i="2" s="1"/>
  <c r="I32" i="2"/>
  <c r="Z32" i="2" s="1"/>
  <c r="U31" i="2"/>
  <c r="AB31" i="2" s="1"/>
  <c r="O31" i="2"/>
  <c r="AA31" i="2" s="1"/>
  <c r="I31" i="2"/>
  <c r="Z31" i="2" s="1"/>
  <c r="U30" i="2"/>
  <c r="AB30" i="2" s="1"/>
  <c r="O30" i="2"/>
  <c r="AA30" i="2" s="1"/>
  <c r="I30" i="2"/>
  <c r="Z30" i="2" s="1"/>
  <c r="U29" i="2"/>
  <c r="AB29" i="2" s="1"/>
  <c r="O29" i="2"/>
  <c r="AA29" i="2" s="1"/>
  <c r="I29" i="2"/>
  <c r="Z29" i="2" s="1"/>
  <c r="U28" i="2"/>
  <c r="AB28" i="2" s="1"/>
  <c r="O28" i="2"/>
  <c r="AA28" i="2" s="1"/>
  <c r="I28" i="2"/>
  <c r="Z28" i="2" s="1"/>
  <c r="U27" i="2"/>
  <c r="AB27" i="2" s="1"/>
  <c r="O27" i="2"/>
  <c r="AA27" i="2" s="1"/>
  <c r="I27" i="2"/>
  <c r="Z27" i="2" s="1"/>
  <c r="U26" i="2"/>
  <c r="AB26" i="2" s="1"/>
  <c r="O26" i="2"/>
  <c r="AA26" i="2" s="1"/>
  <c r="I26" i="2"/>
  <c r="Z26" i="2" s="1"/>
  <c r="U25" i="2"/>
  <c r="AB25" i="2" s="1"/>
  <c r="O25" i="2"/>
  <c r="AA25" i="2" s="1"/>
  <c r="I25" i="2"/>
  <c r="Z25" i="2" s="1"/>
  <c r="U24" i="2"/>
  <c r="AB24" i="2" s="1"/>
  <c r="O24" i="2"/>
  <c r="AA24" i="2" s="1"/>
  <c r="I24" i="2"/>
  <c r="Z24" i="2" s="1"/>
  <c r="U23" i="2"/>
  <c r="AB23" i="2" s="1"/>
  <c r="O23" i="2"/>
  <c r="AA23" i="2" s="1"/>
  <c r="I23" i="2"/>
  <c r="Z23" i="2" s="1"/>
  <c r="U22" i="2"/>
  <c r="AB22" i="2" s="1"/>
  <c r="O22" i="2"/>
  <c r="AA22" i="2" s="1"/>
  <c r="I22" i="2"/>
  <c r="Z22" i="2" s="1"/>
  <c r="U21" i="2"/>
  <c r="AB21" i="2" s="1"/>
  <c r="O21" i="2"/>
  <c r="AA21" i="2" s="1"/>
  <c r="I21" i="2"/>
  <c r="Z21" i="2" s="1"/>
  <c r="U20" i="2"/>
  <c r="AB20" i="2" s="1"/>
  <c r="O20" i="2"/>
  <c r="AA20" i="2" s="1"/>
  <c r="I20" i="2"/>
  <c r="Z20" i="2" s="1"/>
  <c r="U19" i="2"/>
  <c r="AB19" i="2" s="1"/>
  <c r="O19" i="2"/>
  <c r="AA19" i="2" s="1"/>
  <c r="I19" i="2"/>
  <c r="Z19" i="2" s="1"/>
  <c r="U18" i="2"/>
  <c r="AB18" i="2" s="1"/>
  <c r="O18" i="2"/>
  <c r="AA18" i="2" s="1"/>
  <c r="I18" i="2"/>
  <c r="Z18" i="2" s="1"/>
  <c r="U17" i="2"/>
  <c r="AB17" i="2" s="1"/>
  <c r="O17" i="2"/>
  <c r="AA17" i="2" s="1"/>
  <c r="I17" i="2"/>
  <c r="Z17" i="2" s="1"/>
  <c r="U16" i="2"/>
  <c r="AB16" i="2" s="1"/>
  <c r="O16" i="2"/>
  <c r="AA16" i="2" s="1"/>
  <c r="I16" i="2"/>
  <c r="Z16" i="2" s="1"/>
  <c r="U15" i="2"/>
  <c r="AB15" i="2" s="1"/>
  <c r="O15" i="2"/>
  <c r="AA15" i="2" s="1"/>
  <c r="I15" i="2"/>
  <c r="Z15" i="2" s="1"/>
  <c r="U14" i="2"/>
  <c r="AB14" i="2" s="1"/>
  <c r="O14" i="2"/>
  <c r="AA14" i="2" s="1"/>
  <c r="I14" i="2"/>
  <c r="Z14" i="2" s="1"/>
  <c r="U13" i="2"/>
  <c r="AB13" i="2" s="1"/>
  <c r="O13" i="2"/>
  <c r="AA13" i="2" s="1"/>
  <c r="I13" i="2"/>
  <c r="Z13" i="2" s="1"/>
  <c r="U12" i="2"/>
  <c r="AB12" i="2" s="1"/>
  <c r="O12" i="2"/>
  <c r="AA12" i="2" s="1"/>
  <c r="I12" i="2"/>
  <c r="Z12" i="2" s="1"/>
  <c r="U11" i="2"/>
  <c r="AB11" i="2" s="1"/>
  <c r="O11" i="2"/>
  <c r="AA11" i="2" s="1"/>
  <c r="I11" i="2"/>
  <c r="Z11" i="2" s="1"/>
  <c r="U10" i="2"/>
  <c r="AB10" i="2" s="1"/>
  <c r="O10" i="2"/>
  <c r="AA10" i="2" s="1"/>
  <c r="I10" i="2"/>
  <c r="Z10" i="2" s="1"/>
  <c r="U9" i="2"/>
  <c r="AB9" i="2" s="1"/>
  <c r="O9" i="2"/>
  <c r="AA9" i="2" s="1"/>
  <c r="I9" i="2"/>
  <c r="Z9" i="2" s="1"/>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U8" i="2"/>
  <c r="AB8" i="2" s="1"/>
  <c r="I8" i="2"/>
  <c r="Z8" i="2" s="1"/>
  <c r="U57" i="2" l="1"/>
  <c r="O57" i="2"/>
  <c r="I57" i="2"/>
  <c r="A45" i="2"/>
  <c r="A46" i="2" s="1"/>
  <c r="A47" i="2" s="1"/>
  <c r="A48" i="2" s="1"/>
  <c r="A49" i="2" s="1"/>
  <c r="I54" i="2"/>
  <c r="O54" i="2"/>
  <c r="E24" i="1" s="1"/>
  <c r="U54" i="2"/>
  <c r="G24" i="1"/>
  <c r="C24" i="1"/>
  <c r="A50" i="2" l="1"/>
  <c r="A51" i="2" s="1"/>
  <c r="A52" i="2" s="1"/>
  <c r="AA54" i="2"/>
  <c r="E28" i="1" s="1"/>
  <c r="E30" i="1" s="1"/>
  <c r="E31" i="1" s="1"/>
  <c r="AB54" i="2"/>
  <c r="C28" i="1"/>
  <c r="C30" i="1" s="1"/>
  <c r="C31" i="1" s="1"/>
  <c r="Z54" i="2"/>
  <c r="E22" i="1"/>
  <c r="G22" i="1" l="1"/>
  <c r="G28" i="1"/>
  <c r="G30" i="1" s="1"/>
  <c r="G31" i="1" s="1"/>
  <c r="C22" i="1"/>
</calcChain>
</file>

<file path=xl/sharedStrings.xml><?xml version="1.0" encoding="utf-8"?>
<sst xmlns="http://schemas.openxmlformats.org/spreadsheetml/2006/main" count="128" uniqueCount="96">
  <si>
    <t>Vacation Leave</t>
  </si>
  <si>
    <t>Sick Leave</t>
  </si>
  <si>
    <t xml:space="preserve">   included in computation</t>
  </si>
  <si>
    <t>State of Hawaii</t>
  </si>
  <si>
    <t>*</t>
  </si>
  <si>
    <t>Units of vacation leave credits</t>
  </si>
  <si>
    <t>Prepared by:</t>
  </si>
  <si>
    <t xml:space="preserve">   Title</t>
  </si>
  <si>
    <t xml:space="preserve">   Date</t>
  </si>
  <si>
    <t xml:space="preserve">   Email Address</t>
  </si>
  <si>
    <t xml:space="preserve">   Phone #</t>
  </si>
  <si>
    <t>Reviewed by:</t>
  </si>
  <si>
    <t>Department of _____________</t>
  </si>
  <si>
    <r>
      <t xml:space="preserve">* NOTE: These should be in </t>
    </r>
    <r>
      <rPr>
        <b/>
        <u/>
        <sz val="11"/>
        <color rgb="FFFF0000"/>
        <rFont val="Calibri"/>
        <family val="2"/>
        <scheme val="minor"/>
      </rPr>
      <t>HOURS</t>
    </r>
  </si>
  <si>
    <t>Accrued Vacation, Sick Leave, and Compensatory Leave</t>
  </si>
  <si>
    <t>Reasonableness Review - This box will auto populate</t>
  </si>
  <si>
    <t>Compensatory Leave</t>
  </si>
  <si>
    <t>$/Hour</t>
  </si>
  <si>
    <t>Hours/employee</t>
  </si>
  <si>
    <t>Approximate number of personnel</t>
  </si>
  <si>
    <t>Department of ________________</t>
  </si>
  <si>
    <t>Division</t>
  </si>
  <si>
    <t>Employee Rates</t>
  </si>
  <si>
    <t>Count</t>
  </si>
  <si>
    <t>No. of Employees:</t>
  </si>
  <si>
    <t>Totals</t>
  </si>
  <si>
    <t>Count only those</t>
  </si>
  <si>
    <t>with balances &gt; 0</t>
  </si>
  <si>
    <t>Accrued Vacation, Sick and Compensatory Leave</t>
  </si>
  <si>
    <t>Prio Year(s) Adjustment (+/-)</t>
  </si>
  <si>
    <t>Variance Analysis:</t>
  </si>
  <si>
    <t>Increase/(Decrease)</t>
  </si>
  <si>
    <t>% of Increase/(Decrease)</t>
  </si>
  <si>
    <t>Prior Year(s) Adjustment (+/-)</t>
  </si>
  <si>
    <t>Reasons for significant increase/decrease (= &gt; 20% and more than $100,000):</t>
  </si>
  <si>
    <t xml:space="preserve">   Name          </t>
  </si>
  <si>
    <t>Name</t>
  </si>
  <si>
    <t>Title</t>
  </si>
  <si>
    <t>Date</t>
  </si>
  <si>
    <t>Email Address</t>
  </si>
  <si>
    <t>Phone #</t>
  </si>
  <si>
    <t>DO NOT SUBMIT, TO BE RETAINED BY DEPARTMENT</t>
  </si>
  <si>
    <t>SUGGESTED WORKSHEET TO COMPUTE VACATION, SICK AND COMPENSATORY LEAVE ACCRUALS</t>
  </si>
  <si>
    <t>1.</t>
  </si>
  <si>
    <t>4.</t>
  </si>
  <si>
    <t>2.</t>
  </si>
  <si>
    <t>3.</t>
  </si>
  <si>
    <t xml:space="preserve">                                                                </t>
  </si>
  <si>
    <t>Vacation Leave (In Hours)</t>
  </si>
  <si>
    <t>Sick  Leave (In Hours)</t>
  </si>
  <si>
    <t>Compensatory Leave (In Hours)</t>
  </si>
  <si>
    <t>&lt;A&gt;</t>
  </si>
  <si>
    <t>&lt;B&gt;</t>
  </si>
  <si>
    <t>&lt;C&gt;</t>
  </si>
  <si>
    <t>&lt;D&gt;</t>
  </si>
  <si>
    <t xml:space="preserve">Units of Leave Credits </t>
  </si>
  <si>
    <t>Number of Personnel Included in Computation</t>
  </si>
  <si>
    <t>Details supporting the information being submitted should be maintained by the departments and be made available to the auditors if requested.</t>
  </si>
  <si>
    <t>To compute Accrued Vacation, Sick and Compensatory Leave:</t>
  </si>
  <si>
    <t xml:space="preserve">B. </t>
  </si>
  <si>
    <t>A.</t>
  </si>
  <si>
    <t>Computation:</t>
  </si>
  <si>
    <t>Vacation and sick leave earned by each employee during the fiscal year should not exceed 168 hours (14 hours x 12 months) for each type of leave.</t>
  </si>
  <si>
    <t>Employee Population:</t>
  </si>
  <si>
    <t>Accrued Vacation, Sick and Compensatory Leave - Instructions</t>
  </si>
  <si>
    <t>NOTE: Email this completed report to bobet-uriel.obedoza@hawaii.gov.</t>
  </si>
  <si>
    <t>Balance, 6/30/21</t>
  </si>
  <si>
    <t>FY 2021</t>
  </si>
  <si>
    <t>June 30, 2022</t>
  </si>
  <si>
    <t>Units of leave credits at 06/30/2022 (HOURS)</t>
  </si>
  <si>
    <t>Dollar amount of accumulation at 06/30/2022</t>
  </si>
  <si>
    <t xml:space="preserve">  earned during fiscal 2022 (HOURS)</t>
  </si>
  <si>
    <t>FY 2022</t>
  </si>
  <si>
    <t>As of June 30, 2022</t>
  </si>
  <si>
    <t>Include all employees who are earning and accumulating leave credits as of June 30, 2022.</t>
  </si>
  <si>
    <t>Exclude all employees who retired during the fiscal year and were paid vacation pay-out on or before June 30, 2022. Include employees who retired during the fiscal year but were not paid vacation pay-out as of June 30, 2022.</t>
  </si>
  <si>
    <t>Intra-departmental transferees should be included in the computation in the department where they are assigned to as of June 30, 2022.  In computing leave hours earned during the fiscal year, include hours earned from the department where they came from plus those earned in the department where they are assigned to as of June 30, 2022. Do not include employees that transferred out during fiscal year 2022.</t>
  </si>
  <si>
    <t>In determining the number of personnel included in the computation for each type of leave, count only those with balances at June 30, 2022.</t>
  </si>
  <si>
    <t>Balances for Vacation Leave and Compensatory Leave for each employee  as of June 30, 2022 should not exceed 720 hours and 240 hours, respectively.  However, in case when the vacation balance is more than 720 hours, it should not exceed 804 hours but the 84 hours should be used during the year.</t>
  </si>
  <si>
    <t>Pay rates should be the rate of the employee as of June 30, 2022. It should include shortage differentials.</t>
  </si>
  <si>
    <t>All types of leave valuation are computed by multiplying the leave balances (in hours) and the hourly rate of the employee as of June 30, 2022. For Vacation and Compensatory Leave valuation, do not include the 7.65% employer's share for Medicare and Social Security taxes.</t>
  </si>
  <si>
    <t>Amount to be Accrued 6/30/22</t>
  </si>
  <si>
    <t>Employee Name (Last Name, First Name, Initial) (Include all employees earning and accumulating leave credits, and retirees who haven't been  paid separation pay  or vacation pay-out as of 6/30/22)</t>
  </si>
  <si>
    <t>Earned in FY22 (Must not exceed 168 hours)</t>
  </si>
  <si>
    <t>Used in FY22</t>
  </si>
  <si>
    <t>Balance, 6/30/22 (= or &lt; 720 hours, if exceeds, excess will be used before 12/31/22 ;  SHOULD NOT BE &gt;804 Hours)</t>
  </si>
  <si>
    <t>Balance, 6/30/22</t>
  </si>
  <si>
    <t>Earned in FY22</t>
  </si>
  <si>
    <t>Balance, 6/30/22 (Must not exceed 240 Hours for HGEA ONLY)</t>
  </si>
  <si>
    <t>Monthly Rate as of 6/30/22 (Includes shortage differential,  etc)</t>
  </si>
  <si>
    <t>Vacation Leave (Bal, 6/30/22 X HR)</t>
  </si>
  <si>
    <t>Sick Leave (Bal, 6/30/22 X HR)</t>
  </si>
  <si>
    <t>Compen-satory Leave (Bal, 6/30/22 X HR)</t>
  </si>
  <si>
    <t>Hourly Rate (HR) (Monthly Rate x 12 months /2180 hours)</t>
  </si>
  <si>
    <t>Dollar Amount of Accumulation at 6/30/2022</t>
  </si>
  <si>
    <t>Units of Vacation Leave Credits Earned During Fiscal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</si>
</sst>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u/>
      <sz val="11"/>
      <color theme="1" tint="4.9989318521683403E-2"/>
      <name val="Calibri"/>
      <family val="2"/>
      <scheme val="minor"/>
    </font>
    <font>
      <b/>
      <u/>
      <sz val="11"/>
      <color rgb="FFFF0000"/>
      <name val="Calibri"/>
      <family val="2"/>
      <scheme val="minor"/>
    </font>
    <font>
      <b/>
      <sz val="11"/>
      <color rgb="FFFF0000"/>
      <name val="Calibri"/>
      <family val="2"/>
      <scheme val="minor"/>
    </font>
    <font>
      <b/>
      <u val="singleAccounting"/>
      <sz val="11"/>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b/>
      <u val="singleAccounting"/>
      <sz val="9"/>
      <name val="Calibri"/>
      <family val="2"/>
      <scheme val="minor"/>
    </font>
    <font>
      <sz val="14"/>
      <color theme="1"/>
      <name val="Calibri"/>
      <family val="2"/>
      <scheme val="minor"/>
    </font>
    <font>
      <b/>
      <sz val="10"/>
      <name val="Calibri"/>
      <family val="2"/>
      <scheme val="minor"/>
    </font>
    <font>
      <sz val="10"/>
      <name val="Calibri"/>
      <family val="2"/>
      <scheme val="minor"/>
    </font>
    <font>
      <b/>
      <sz val="18"/>
      <color rgb="FFFF0000"/>
      <name val="Calibri"/>
      <family val="2"/>
      <scheme val="minor"/>
    </font>
    <font>
      <sz val="12"/>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double">
        <color auto="1"/>
      </bottom>
      <diagonal/>
    </border>
    <border>
      <left/>
      <right/>
      <top style="double">
        <color indexed="64"/>
      </top>
      <bottom style="double">
        <color indexed="64"/>
      </bottom>
      <diagonal/>
    </border>
    <border>
      <left/>
      <right style="medium">
        <color auto="1"/>
      </right>
      <top style="thin">
        <color indexed="64"/>
      </top>
      <bottom style="double">
        <color indexed="64"/>
      </bottom>
      <diagonal/>
    </border>
    <border>
      <left/>
      <right style="medium">
        <color auto="1"/>
      </right>
      <top style="double">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8">
    <xf numFmtId="0" fontId="0" fillId="0" borderId="0" xfId="0"/>
    <xf numFmtId="0" fontId="0" fillId="0" borderId="0" xfId="0" applyAlignment="1">
      <alignment horizontal="center"/>
    </xf>
    <xf numFmtId="0" fontId="0" fillId="0" borderId="0" xfId="0" applyAlignment="1">
      <alignment horizontal="center"/>
    </xf>
    <xf numFmtId="0" fontId="3" fillId="0" borderId="0" xfId="0" quotePrefix="1" applyFont="1"/>
    <xf numFmtId="0" fontId="3" fillId="0" borderId="0" xfId="0" applyFont="1" applyAlignment="1">
      <alignment horizontal="center"/>
    </xf>
    <xf numFmtId="0" fontId="3" fillId="0" borderId="0" xfId="0" applyFont="1"/>
    <xf numFmtId="164" fontId="1" fillId="0" borderId="0" xfId="1" applyNumberFormat="1" applyFont="1" applyAlignment="1">
      <alignment horizontal="center"/>
    </xf>
    <xf numFmtId="164" fontId="3" fillId="0" borderId="0" xfId="1" applyNumberFormat="1" applyFont="1" applyAlignment="1">
      <alignment horizontal="center"/>
    </xf>
    <xf numFmtId="164" fontId="3" fillId="0" borderId="0" xfId="1" quotePrefix="1" applyNumberFormat="1" applyFont="1"/>
    <xf numFmtId="164" fontId="3" fillId="0" borderId="0" xfId="1" applyNumberFormat="1" applyFont="1"/>
    <xf numFmtId="164" fontId="1" fillId="0" borderId="0" xfId="1" applyNumberFormat="1" applyFont="1"/>
    <xf numFmtId="165" fontId="1" fillId="0" borderId="0" xfId="2" applyNumberFormat="1" applyFont="1"/>
    <xf numFmtId="165" fontId="3" fillId="0" borderId="0" xfId="2" applyNumberFormat="1" applyFont="1"/>
    <xf numFmtId="164" fontId="1" fillId="0" borderId="0" xfId="1" applyNumberFormat="1" applyFont="1" applyBorder="1"/>
    <xf numFmtId="0" fontId="2" fillId="0" borderId="0" xfId="0" applyFont="1"/>
    <xf numFmtId="164" fontId="1" fillId="2" borderId="0" xfId="1" applyNumberFormat="1" applyFont="1" applyFill="1" applyBorder="1"/>
    <xf numFmtId="164" fontId="3" fillId="2" borderId="0" xfId="1" applyNumberFormat="1" applyFont="1" applyFill="1" applyBorder="1"/>
    <xf numFmtId="164" fontId="1" fillId="3" borderId="1" xfId="1" applyNumberFormat="1" applyFont="1" applyFill="1" applyBorder="1"/>
    <xf numFmtId="165" fontId="1" fillId="3" borderId="1" xfId="2" applyNumberFormat="1" applyFont="1" applyFill="1" applyBorder="1"/>
    <xf numFmtId="0" fontId="0" fillId="0" borderId="0" xfId="0" applyFont="1"/>
    <xf numFmtId="165" fontId="0" fillId="0" borderId="0" xfId="2" applyNumberFormat="1" applyFont="1"/>
    <xf numFmtId="0" fontId="6" fillId="0" borderId="0" xfId="0" quotePrefix="1" applyFont="1"/>
    <xf numFmtId="44" fontId="1" fillId="2" borderId="0" xfId="2" applyFont="1" applyFill="1" applyBorder="1"/>
    <xf numFmtId="0" fontId="4" fillId="2" borderId="3" xfId="0" applyFont="1" applyFill="1" applyBorder="1"/>
    <xf numFmtId="164" fontId="1" fillId="2" borderId="4" xfId="1" applyNumberFormat="1" applyFont="1" applyFill="1" applyBorder="1"/>
    <xf numFmtId="164" fontId="3" fillId="2" borderId="4" xfId="1" applyNumberFormat="1" applyFont="1" applyFill="1" applyBorder="1"/>
    <xf numFmtId="164" fontId="1" fillId="2" borderId="5" xfId="1" applyNumberFormat="1" applyFont="1" applyFill="1" applyBorder="1"/>
    <xf numFmtId="0" fontId="0" fillId="2" borderId="6" xfId="0" applyFill="1" applyBorder="1"/>
    <xf numFmtId="164" fontId="1" fillId="2" borderId="7" xfId="1" applyNumberFormat="1" applyFont="1" applyFill="1" applyBorder="1"/>
    <xf numFmtId="44" fontId="1" fillId="2" borderId="7" xfId="2" applyFont="1" applyFill="1" applyBorder="1"/>
    <xf numFmtId="0" fontId="0" fillId="2" borderId="8" xfId="0" applyFill="1" applyBorder="1"/>
    <xf numFmtId="44" fontId="1" fillId="2" borderId="9" xfId="2" applyFont="1" applyFill="1" applyBorder="1"/>
    <xf numFmtId="164" fontId="1" fillId="2" borderId="9" xfId="1" applyNumberFormat="1" applyFont="1" applyFill="1" applyBorder="1"/>
    <xf numFmtId="44" fontId="1" fillId="2" borderId="10" xfId="2" applyFont="1" applyFill="1" applyBorder="1"/>
    <xf numFmtId="0" fontId="0" fillId="0" borderId="0" xfId="0" applyAlignment="1">
      <alignment horizontal="center"/>
    </xf>
    <xf numFmtId="43" fontId="0" fillId="0" borderId="0" xfId="0" applyNumberFormat="1"/>
    <xf numFmtId="43" fontId="2" fillId="0" borderId="0" xfId="0" applyNumberFormat="1" applyFont="1"/>
    <xf numFmtId="43" fontId="7" fillId="0" borderId="0" xfId="0" applyNumberFormat="1" applyFont="1" applyAlignment="1">
      <alignment horizontal="center" wrapText="1"/>
    </xf>
    <xf numFmtId="0" fontId="9" fillId="0" borderId="0" xfId="0" applyFont="1"/>
    <xf numFmtId="43" fontId="9" fillId="0" borderId="0" xfId="0" applyNumberFormat="1" applyFont="1"/>
    <xf numFmtId="49" fontId="0" fillId="0" borderId="0" xfId="0" applyNumberFormat="1"/>
    <xf numFmtId="49" fontId="9" fillId="0" borderId="0" xfId="0" applyNumberFormat="1" applyFont="1"/>
    <xf numFmtId="49" fontId="2" fillId="0" borderId="0" xfId="0" applyNumberFormat="1" applyFont="1"/>
    <xf numFmtId="3" fontId="0" fillId="0" borderId="0" xfId="0" applyNumberFormat="1"/>
    <xf numFmtId="3" fontId="9" fillId="0" borderId="0" xfId="0" applyNumberFormat="1" applyFont="1"/>
    <xf numFmtId="3" fontId="2" fillId="0" borderId="0" xfId="0" applyNumberFormat="1" applyFont="1"/>
    <xf numFmtId="41" fontId="2" fillId="0" borderId="0" xfId="0" applyNumberFormat="1" applyFont="1"/>
    <xf numFmtId="43" fontId="2" fillId="0" borderId="11" xfId="0" applyNumberFormat="1" applyFont="1" applyBorder="1"/>
    <xf numFmtId="41" fontId="2" fillId="0" borderId="12" xfId="0" applyNumberFormat="1" applyFont="1" applyBorder="1"/>
    <xf numFmtId="43" fontId="2" fillId="0" borderId="0" xfId="0" applyNumberFormat="1" applyFont="1" applyAlignment="1">
      <alignment horizontal="center"/>
    </xf>
    <xf numFmtId="49" fontId="2" fillId="0" borderId="1" xfId="0" applyNumberFormat="1" applyFont="1" applyBorder="1" applyAlignment="1">
      <alignment horizontal="center" wrapText="1"/>
    </xf>
    <xf numFmtId="3" fontId="10" fillId="0" borderId="0" xfId="0" applyNumberFormat="1" applyFont="1" applyAlignment="1">
      <alignment horizontal="center"/>
    </xf>
    <xf numFmtId="49" fontId="10" fillId="0" borderId="0" xfId="0" applyNumberFormat="1" applyFont="1" applyAlignment="1">
      <alignment horizontal="center"/>
    </xf>
    <xf numFmtId="164" fontId="3" fillId="0" borderId="0" xfId="1" applyNumberFormat="1" applyFont="1" applyBorder="1"/>
    <xf numFmtId="0" fontId="0" fillId="0" borderId="0" xfId="0" applyFill="1"/>
    <xf numFmtId="164" fontId="1" fillId="0" borderId="0" xfId="1" applyNumberFormat="1" applyFont="1" applyFill="1"/>
    <xf numFmtId="164" fontId="3" fillId="0" borderId="0" xfId="1" applyNumberFormat="1" applyFont="1" applyFill="1"/>
    <xf numFmtId="0" fontId="3" fillId="0" borderId="0" xfId="0" applyFont="1" applyFill="1"/>
    <xf numFmtId="166" fontId="0" fillId="0" borderId="0" xfId="0" applyNumberFormat="1"/>
    <xf numFmtId="10" fontId="1" fillId="0" borderId="13" xfId="1" applyNumberFormat="1" applyFont="1" applyFill="1" applyBorder="1"/>
    <xf numFmtId="0" fontId="0" fillId="0" borderId="3" xfId="0" applyFill="1" applyBorder="1"/>
    <xf numFmtId="164" fontId="1" fillId="0" borderId="4" xfId="1" applyNumberFormat="1" applyFont="1" applyFill="1" applyBorder="1"/>
    <xf numFmtId="164" fontId="3" fillId="0" borderId="4" xfId="1" applyNumberFormat="1" applyFont="1" applyFill="1" applyBorder="1"/>
    <xf numFmtId="0" fontId="3" fillId="0" borderId="4" xfId="0" applyFont="1" applyFill="1" applyBorder="1"/>
    <xf numFmtId="0" fontId="0" fillId="0" borderId="5" xfId="0" applyFill="1" applyBorder="1"/>
    <xf numFmtId="0" fontId="0" fillId="0" borderId="6" xfId="0" applyFill="1" applyBorder="1"/>
    <xf numFmtId="164" fontId="1" fillId="0" borderId="0" xfId="1" applyNumberFormat="1" applyFont="1" applyBorder="1" applyAlignment="1">
      <alignment horizontal="center"/>
    </xf>
    <xf numFmtId="164" fontId="3" fillId="0" borderId="0" xfId="1" applyNumberFormat="1" applyFont="1" applyBorder="1" applyAlignment="1">
      <alignment horizontal="center"/>
    </xf>
    <xf numFmtId="0" fontId="3" fillId="0" borderId="0" xfId="0" applyFont="1" applyBorder="1" applyAlignment="1">
      <alignment horizontal="center"/>
    </xf>
    <xf numFmtId="0" fontId="0" fillId="0" borderId="7" xfId="0" applyBorder="1" applyAlignment="1">
      <alignment horizontal="center"/>
    </xf>
    <xf numFmtId="10" fontId="3" fillId="0" borderId="0" xfId="1" applyNumberFormat="1" applyFont="1" applyFill="1" applyBorder="1"/>
    <xf numFmtId="10" fontId="3" fillId="0" borderId="0" xfId="0" applyNumberFormat="1" applyFont="1" applyFill="1" applyBorder="1"/>
    <xf numFmtId="10" fontId="1" fillId="0" borderId="15" xfId="1" applyNumberFormat="1" applyFont="1" applyFill="1" applyBorder="1"/>
    <xf numFmtId="166" fontId="0" fillId="0" borderId="6" xfId="0" applyNumberFormat="1" applyFill="1" applyBorder="1"/>
    <xf numFmtId="166" fontId="1" fillId="0" borderId="0" xfId="1" applyNumberFormat="1" applyFont="1" applyFill="1" applyBorder="1"/>
    <xf numFmtId="166" fontId="3" fillId="0" borderId="0" xfId="1" applyNumberFormat="1" applyFont="1" applyFill="1" applyBorder="1"/>
    <xf numFmtId="166" fontId="3" fillId="0" borderId="0" xfId="0" applyNumberFormat="1" applyFont="1" applyFill="1" applyBorder="1"/>
    <xf numFmtId="166" fontId="0" fillId="0" borderId="7" xfId="0" applyNumberFormat="1" applyFill="1" applyBorder="1"/>
    <xf numFmtId="166" fontId="0" fillId="0" borderId="0" xfId="0" applyNumberFormat="1" applyFill="1" applyBorder="1"/>
    <xf numFmtId="49" fontId="0" fillId="0" borderId="6" xfId="0" applyNumberFormat="1" applyFill="1" applyBorder="1"/>
    <xf numFmtId="49" fontId="1" fillId="0" borderId="0" xfId="1" applyNumberFormat="1" applyFont="1" applyFill="1" applyBorder="1"/>
    <xf numFmtId="49" fontId="3" fillId="0" borderId="0" xfId="1" applyNumberFormat="1" applyFont="1" applyFill="1" applyBorder="1"/>
    <xf numFmtId="49" fontId="3" fillId="0" borderId="0" xfId="0" applyNumberFormat="1" applyFont="1" applyFill="1" applyBorder="1"/>
    <xf numFmtId="49" fontId="0" fillId="0" borderId="7" xfId="0" applyNumberFormat="1" applyFill="1" applyBorder="1"/>
    <xf numFmtId="49" fontId="0" fillId="0" borderId="8" xfId="0" applyNumberFormat="1" applyFill="1" applyBorder="1"/>
    <xf numFmtId="49" fontId="1" fillId="0" borderId="9" xfId="1" applyNumberFormat="1" applyFont="1" applyFill="1" applyBorder="1"/>
    <xf numFmtId="49" fontId="3" fillId="0" borderId="9" xfId="1" applyNumberFormat="1" applyFont="1" applyFill="1" applyBorder="1"/>
    <xf numFmtId="49" fontId="3" fillId="0" borderId="9" xfId="0" applyNumberFormat="1" applyFont="1" applyFill="1" applyBorder="1"/>
    <xf numFmtId="49" fontId="0" fillId="0" borderId="10" xfId="0" applyNumberFormat="1" applyFill="1" applyBorder="1"/>
    <xf numFmtId="37" fontId="1" fillId="3" borderId="1" xfId="1" applyNumberFormat="1" applyFont="1" applyFill="1" applyBorder="1"/>
    <xf numFmtId="44" fontId="1" fillId="0" borderId="0" xfId="1" applyNumberFormat="1" applyFont="1" applyFill="1" applyBorder="1"/>
    <xf numFmtId="44" fontId="3" fillId="0" borderId="0" xfId="1" applyNumberFormat="1" applyFont="1" applyFill="1" applyBorder="1"/>
    <xf numFmtId="44" fontId="3" fillId="0" borderId="0" xfId="0" applyNumberFormat="1" applyFont="1" applyFill="1" applyBorder="1"/>
    <xf numFmtId="44" fontId="0" fillId="0" borderId="7" xfId="0" applyNumberFormat="1" applyFill="1" applyBorder="1"/>
    <xf numFmtId="44" fontId="1" fillId="0" borderId="11" xfId="1" applyNumberFormat="1" applyFont="1" applyFill="1" applyBorder="1"/>
    <xf numFmtId="44" fontId="1" fillId="0" borderId="14" xfId="1" applyNumberFormat="1" applyFont="1" applyFill="1" applyBorder="1"/>
    <xf numFmtId="43" fontId="1" fillId="0" borderId="0" xfId="1" applyNumberFormat="1" applyFont="1" applyFill="1" applyBorder="1"/>
    <xf numFmtId="43" fontId="3" fillId="0" borderId="0" xfId="1" applyNumberFormat="1" applyFont="1" applyFill="1" applyBorder="1"/>
    <xf numFmtId="43" fontId="3" fillId="0" borderId="0" xfId="0" applyNumberFormat="1" applyFont="1" applyFill="1" applyBorder="1"/>
    <xf numFmtId="43" fontId="0" fillId="0" borderId="7" xfId="0" applyNumberFormat="1" applyFill="1" applyBorder="1"/>
    <xf numFmtId="43" fontId="11" fillId="0" borderId="0" xfId="0" applyNumberFormat="1" applyFont="1" applyAlignment="1">
      <alignment horizontal="center" wrapText="1"/>
    </xf>
    <xf numFmtId="0" fontId="0" fillId="0" borderId="0" xfId="0" applyAlignment="1">
      <alignment horizontal="center"/>
    </xf>
    <xf numFmtId="0" fontId="4" fillId="2" borderId="4" xfId="0" applyFont="1" applyFill="1" applyBorder="1"/>
    <xf numFmtId="0" fontId="0" fillId="2" borderId="0" xfId="0" applyFill="1" applyBorder="1"/>
    <xf numFmtId="0" fontId="0" fillId="2" borderId="9" xfId="0" applyFill="1" applyBorder="1"/>
    <xf numFmtId="0" fontId="0" fillId="0" borderId="4" xfId="0" applyFill="1" applyBorder="1"/>
    <xf numFmtId="0" fontId="0" fillId="0" borderId="0" xfId="0" applyFill="1" applyBorder="1"/>
    <xf numFmtId="49" fontId="0" fillId="0" borderId="0" xfId="0" applyNumberFormat="1" applyFill="1" applyBorder="1"/>
    <xf numFmtId="49" fontId="0" fillId="0" borderId="9" xfId="0" applyNumberFormat="1" applyFill="1" applyBorder="1"/>
    <xf numFmtId="0" fontId="0" fillId="0" borderId="1" xfId="0" applyBorder="1"/>
    <xf numFmtId="0" fontId="0" fillId="0" borderId="2" xfId="0" applyBorder="1"/>
    <xf numFmtId="0" fontId="0" fillId="0" borderId="0" xfId="0" applyFont="1" applyBorder="1"/>
    <xf numFmtId="0" fontId="12" fillId="0" borderId="0" xfId="0" applyFont="1" applyAlignment="1">
      <alignment horizontal="center" vertical="center" wrapText="1"/>
    </xf>
    <xf numFmtId="0" fontId="0" fillId="0" borderId="0" xfId="0" applyAlignment="1">
      <alignment wrapText="1"/>
    </xf>
    <xf numFmtId="49" fontId="0" fillId="0" borderId="0" xfId="0" applyNumberFormat="1" applyAlignment="1">
      <alignment vertical="top"/>
    </xf>
    <xf numFmtId="3" fontId="16" fillId="0" borderId="0" xfId="0" applyNumberFormat="1" applyFont="1"/>
    <xf numFmtId="49" fontId="16" fillId="0" borderId="0" xfId="0" applyNumberFormat="1" applyFont="1"/>
    <xf numFmtId="0" fontId="16" fillId="0" borderId="0" xfId="0" applyFont="1"/>
    <xf numFmtId="49" fontId="16" fillId="0" borderId="0" xfId="0" applyNumberFormat="1" applyFont="1" applyAlignment="1">
      <alignment vertical="top"/>
    </xf>
    <xf numFmtId="3" fontId="16" fillId="0" borderId="0" xfId="0" applyNumberFormat="1" applyFont="1" applyAlignment="1">
      <alignment wrapText="1"/>
    </xf>
    <xf numFmtId="0" fontId="0" fillId="0" borderId="0" xfId="0" applyBorder="1"/>
    <xf numFmtId="0" fontId="0" fillId="0" borderId="0" xfId="0" applyFont="1" applyBorder="1" applyAlignment="1"/>
    <xf numFmtId="0" fontId="0" fillId="0" borderId="0" xfId="0" applyBorder="1" applyAlignment="1"/>
    <xf numFmtId="43" fontId="2" fillId="0" borderId="0" xfId="0" applyNumberFormat="1" applyFont="1" applyBorder="1"/>
    <xf numFmtId="43" fontId="6" fillId="0" borderId="0" xfId="0" applyNumberFormat="1" applyFont="1" applyBorder="1" applyAlignment="1">
      <alignment horizontal="center"/>
    </xf>
    <xf numFmtId="43" fontId="3" fillId="0" borderId="0" xfId="0" applyNumberFormat="1" applyFont="1"/>
    <xf numFmtId="43" fontId="6" fillId="0" borderId="0" xfId="0" applyNumberFormat="1" applyFont="1"/>
    <xf numFmtId="43" fontId="6" fillId="0" borderId="0" xfId="0" applyNumberFormat="1" applyFont="1" applyAlignment="1">
      <alignment horizontal="center"/>
    </xf>
    <xf numFmtId="49" fontId="3" fillId="0" borderId="0" xfId="0" applyNumberFormat="1" applyFont="1"/>
    <xf numFmtId="49" fontId="6" fillId="0" borderId="0" xfId="0" applyNumberFormat="1" applyFont="1"/>
    <xf numFmtId="3" fontId="16" fillId="0" borderId="0" xfId="0" applyNumberFormat="1" applyFont="1" applyAlignment="1">
      <alignment vertical="top" wrapText="1"/>
    </xf>
    <xf numFmtId="0" fontId="16" fillId="0" borderId="0" xfId="0" applyFont="1" applyAlignment="1">
      <alignment vertical="top" wrapText="1"/>
    </xf>
    <xf numFmtId="0" fontId="0" fillId="0" borderId="0" xfId="0" applyAlignment="1">
      <alignment horizontal="center"/>
    </xf>
    <xf numFmtId="0" fontId="0" fillId="0" borderId="0" xfId="0" applyAlignment="1"/>
    <xf numFmtId="0" fontId="0" fillId="0" borderId="0" xfId="0" applyFont="1" applyFill="1" applyAlignment="1">
      <alignment horizontal="center"/>
    </xf>
    <xf numFmtId="0" fontId="0" fillId="0" borderId="0" xfId="0" quotePrefix="1" applyAlignment="1">
      <alignment horizontal="center"/>
    </xf>
    <xf numFmtId="0" fontId="0" fillId="0" borderId="1" xfId="0" applyFont="1" applyBorder="1" applyAlignment="1"/>
    <xf numFmtId="0" fontId="0" fillId="0" borderId="1" xfId="0" applyBorder="1" applyAlignment="1"/>
    <xf numFmtId="0" fontId="0" fillId="0" borderId="0" xfId="0" applyAlignment="1">
      <alignment wrapText="1"/>
    </xf>
    <xf numFmtId="0" fontId="0" fillId="0" borderId="2" xfId="0" applyFont="1" applyBorder="1" applyAlignment="1"/>
    <xf numFmtId="0" fontId="0" fillId="0" borderId="2" xfId="0" applyBorder="1" applyAlignment="1"/>
    <xf numFmtId="43" fontId="9" fillId="0" borderId="1" xfId="0" applyNumberFormat="1" applyFont="1" applyBorder="1" applyAlignment="1">
      <alignment horizontal="center" wrapText="1"/>
    </xf>
    <xf numFmtId="0" fontId="9" fillId="0" borderId="1" xfId="0" applyFont="1" applyBorder="1" applyAlignment="1">
      <alignment horizontal="center" wrapText="1"/>
    </xf>
    <xf numFmtId="43" fontId="8" fillId="0" borderId="1" xfId="0" applyNumberFormat="1" applyFont="1" applyBorder="1" applyAlignment="1">
      <alignment horizontal="center" wrapText="1"/>
    </xf>
    <xf numFmtId="0" fontId="8" fillId="0" borderId="1" xfId="0" applyFont="1" applyBorder="1" applyAlignment="1">
      <alignment horizontal="center" wrapText="1"/>
    </xf>
    <xf numFmtId="43" fontId="13" fillId="2" borderId="0" xfId="0" applyNumberFormat="1" applyFont="1" applyFill="1" applyAlignment="1">
      <alignment horizontal="center" vertical="center" wrapText="1"/>
    </xf>
    <xf numFmtId="0" fontId="14" fillId="2" borderId="0" xfId="0" applyFont="1" applyFill="1" applyAlignment="1">
      <alignment horizontal="center" vertical="center" wrapText="1"/>
    </xf>
    <xf numFmtId="0" fontId="15" fillId="4" borderId="0" xfId="0" applyFont="1" applyFill="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1"/>
  <sheetViews>
    <sheetView tabSelected="1" zoomScaleNormal="100" workbookViewId="0">
      <selection sqref="A1:H1"/>
    </sheetView>
  </sheetViews>
  <sheetFormatPr defaultRowHeight="15" x14ac:dyDescent="0.25"/>
  <cols>
    <col min="1" max="1" width="14.5703125" customWidth="1"/>
    <col min="2" max="2" width="26.140625" customWidth="1"/>
    <col min="3" max="3" width="14.85546875" style="10" customWidth="1"/>
    <col min="4" max="4" width="2.85546875" style="9" customWidth="1"/>
    <col min="5" max="5" width="14.85546875" style="10" customWidth="1"/>
    <col min="6" max="6" width="2.85546875" style="5" customWidth="1"/>
    <col min="7" max="7" width="19.7109375" bestFit="1" customWidth="1"/>
    <col min="8" max="8" width="2" bestFit="1" customWidth="1"/>
  </cols>
  <sheetData>
    <row r="1" spans="1:13" x14ac:dyDescent="0.25">
      <c r="A1" s="132" t="s">
        <v>3</v>
      </c>
      <c r="B1" s="132"/>
      <c r="C1" s="132"/>
      <c r="D1" s="132"/>
      <c r="E1" s="132"/>
      <c r="F1" s="132"/>
      <c r="G1" s="133"/>
      <c r="H1" s="133"/>
    </row>
    <row r="2" spans="1:13" x14ac:dyDescent="0.25">
      <c r="A2" s="134" t="s">
        <v>12</v>
      </c>
      <c r="B2" s="134"/>
      <c r="C2" s="134"/>
      <c r="D2" s="134"/>
      <c r="E2" s="134"/>
      <c r="F2" s="134"/>
      <c r="G2" s="133"/>
      <c r="H2" s="133"/>
    </row>
    <row r="3" spans="1:13" x14ac:dyDescent="0.25">
      <c r="A3" s="132" t="s">
        <v>14</v>
      </c>
      <c r="B3" s="132"/>
      <c r="C3" s="132"/>
      <c r="D3" s="132"/>
      <c r="E3" s="132"/>
      <c r="F3" s="132"/>
      <c r="G3" s="133"/>
      <c r="H3" s="133"/>
    </row>
    <row r="4" spans="1:13" x14ac:dyDescent="0.25">
      <c r="A4" s="135" t="s">
        <v>68</v>
      </c>
      <c r="B4" s="135"/>
      <c r="C4" s="135"/>
      <c r="D4" s="135"/>
      <c r="E4" s="135"/>
      <c r="F4" s="135"/>
      <c r="G4" s="133"/>
      <c r="H4" s="133"/>
    </row>
    <row r="6" spans="1:13" s="1" customFormat="1" x14ac:dyDescent="0.25">
      <c r="B6" s="101"/>
      <c r="C6" s="6" t="s">
        <v>0</v>
      </c>
      <c r="D6" s="7"/>
      <c r="E6" s="6" t="s">
        <v>1</v>
      </c>
      <c r="F6" s="4"/>
      <c r="G6" s="1" t="s">
        <v>16</v>
      </c>
    </row>
    <row r="7" spans="1:13" s="2" customFormat="1" ht="7.5" customHeight="1" x14ac:dyDescent="0.25">
      <c r="B7" s="101"/>
      <c r="C7" s="6"/>
      <c r="D7" s="7"/>
      <c r="E7" s="6"/>
      <c r="F7" s="4"/>
    </row>
    <row r="8" spans="1:13" x14ac:dyDescent="0.25">
      <c r="A8" t="s">
        <v>69</v>
      </c>
      <c r="C8" s="17"/>
      <c r="D8" s="8" t="s">
        <v>4</v>
      </c>
      <c r="E8" s="17"/>
      <c r="F8" s="3" t="s">
        <v>4</v>
      </c>
      <c r="G8" s="17"/>
      <c r="H8" s="3" t="s">
        <v>4</v>
      </c>
    </row>
    <row r="9" spans="1:13" s="34" customFormat="1" ht="7.5" customHeight="1" x14ac:dyDescent="0.25">
      <c r="B9" s="101"/>
      <c r="C9" s="6"/>
      <c r="D9" s="7"/>
      <c r="E9" s="6"/>
      <c r="F9" s="4"/>
    </row>
    <row r="10" spans="1:13" s="11" customFormat="1" x14ac:dyDescent="0.25">
      <c r="A10" s="20" t="s">
        <v>70</v>
      </c>
      <c r="B10" s="20"/>
      <c r="C10" s="18"/>
      <c r="D10" s="12"/>
      <c r="E10" s="18"/>
      <c r="F10" s="12"/>
      <c r="G10" s="18"/>
      <c r="H10" s="12"/>
      <c r="M10" s="20" t="s">
        <v>47</v>
      </c>
    </row>
    <row r="11" spans="1:13" s="34" customFormat="1" ht="7.5" customHeight="1" x14ac:dyDescent="0.25">
      <c r="B11" s="101"/>
      <c r="C11" s="6"/>
      <c r="D11" s="7"/>
      <c r="E11" s="6"/>
      <c r="F11" s="4"/>
    </row>
    <row r="12" spans="1:13" x14ac:dyDescent="0.25">
      <c r="A12" t="s">
        <v>5</v>
      </c>
    </row>
    <row r="13" spans="1:13" x14ac:dyDescent="0.25">
      <c r="A13" t="s">
        <v>71</v>
      </c>
      <c r="C13" s="17"/>
      <c r="D13" s="8" t="s">
        <v>4</v>
      </c>
      <c r="E13" s="13"/>
      <c r="F13" s="8"/>
    </row>
    <row r="14" spans="1:13" s="34" customFormat="1" ht="7.5" customHeight="1" x14ac:dyDescent="0.25">
      <c r="B14" s="101"/>
      <c r="C14" s="6"/>
      <c r="D14" s="7"/>
      <c r="E14" s="6"/>
      <c r="F14" s="4"/>
    </row>
    <row r="15" spans="1:13" x14ac:dyDescent="0.25">
      <c r="A15" t="s">
        <v>19</v>
      </c>
    </row>
    <row r="16" spans="1:13" x14ac:dyDescent="0.25">
      <c r="A16" t="s">
        <v>2</v>
      </c>
      <c r="C16" s="89"/>
      <c r="E16" s="89"/>
      <c r="G16" s="89"/>
    </row>
    <row r="17" spans="1:7" s="34" customFormat="1" ht="7.5" customHeight="1" x14ac:dyDescent="0.25">
      <c r="B17" s="101"/>
      <c r="C17" s="6"/>
      <c r="D17" s="7"/>
      <c r="E17" s="6"/>
      <c r="F17" s="4"/>
    </row>
    <row r="18" spans="1:7" x14ac:dyDescent="0.25">
      <c r="A18" s="21" t="s">
        <v>13</v>
      </c>
      <c r="B18" s="21"/>
    </row>
    <row r="19" spans="1:7" ht="15.75" thickBot="1" x14ac:dyDescent="0.3"/>
    <row r="20" spans="1:7" x14ac:dyDescent="0.25">
      <c r="A20" s="23" t="s">
        <v>15</v>
      </c>
      <c r="B20" s="102"/>
      <c r="C20" s="24"/>
      <c r="D20" s="25"/>
      <c r="E20" s="24"/>
      <c r="F20" s="25"/>
      <c r="G20" s="26"/>
    </row>
    <row r="21" spans="1:7" x14ac:dyDescent="0.25">
      <c r="A21" s="27"/>
      <c r="B21" s="103"/>
      <c r="C21" s="15"/>
      <c r="D21" s="16"/>
      <c r="E21" s="15"/>
      <c r="F21" s="16"/>
      <c r="G21" s="28"/>
    </row>
    <row r="22" spans="1:7" x14ac:dyDescent="0.25">
      <c r="A22" s="27" t="s">
        <v>17</v>
      </c>
      <c r="B22" s="103"/>
      <c r="C22" s="22" t="e">
        <f>C10/C8</f>
        <v>#DIV/0!</v>
      </c>
      <c r="D22" s="15"/>
      <c r="E22" s="22" t="e">
        <f>E10/E8</f>
        <v>#DIV/0!</v>
      </c>
      <c r="F22" s="15"/>
      <c r="G22" s="29" t="e">
        <f>G10/G8</f>
        <v>#DIV/0!</v>
      </c>
    </row>
    <row r="23" spans="1:7" x14ac:dyDescent="0.25">
      <c r="A23" s="27"/>
      <c r="B23" s="103"/>
      <c r="C23" s="22"/>
      <c r="D23" s="15"/>
      <c r="E23" s="22"/>
      <c r="F23" s="15"/>
      <c r="G23" s="29"/>
    </row>
    <row r="24" spans="1:7" ht="15.75" thickBot="1" x14ac:dyDescent="0.3">
      <c r="A24" s="30" t="s">
        <v>18</v>
      </c>
      <c r="B24" s="104"/>
      <c r="C24" s="31" t="e">
        <f>C8/C16</f>
        <v>#DIV/0!</v>
      </c>
      <c r="D24" s="32"/>
      <c r="E24" s="31" t="e">
        <f>E8/E16</f>
        <v>#DIV/0!</v>
      </c>
      <c r="F24" s="32"/>
      <c r="G24" s="33" t="e">
        <f>G8/G16</f>
        <v>#DIV/0!</v>
      </c>
    </row>
    <row r="25" spans="1:7" ht="15.75" thickBot="1" x14ac:dyDescent="0.3">
      <c r="A25" s="54"/>
      <c r="B25" s="54"/>
      <c r="C25" s="55"/>
      <c r="D25" s="56"/>
      <c r="E25" s="55"/>
      <c r="F25" s="57"/>
      <c r="G25" s="54"/>
    </row>
    <row r="26" spans="1:7" x14ac:dyDescent="0.25">
      <c r="A26" s="60" t="s">
        <v>30</v>
      </c>
      <c r="B26" s="105"/>
      <c r="C26" s="61"/>
      <c r="D26" s="62"/>
      <c r="E26" s="61"/>
      <c r="F26" s="63"/>
      <c r="G26" s="64"/>
    </row>
    <row r="27" spans="1:7" x14ac:dyDescent="0.25">
      <c r="A27" s="65"/>
      <c r="B27" s="106"/>
      <c r="C27" s="66" t="s">
        <v>0</v>
      </c>
      <c r="D27" s="67"/>
      <c r="E27" s="66" t="s">
        <v>1</v>
      </c>
      <c r="F27" s="68"/>
      <c r="G27" s="69" t="s">
        <v>16</v>
      </c>
    </row>
    <row r="28" spans="1:7" x14ac:dyDescent="0.25">
      <c r="A28" s="65" t="s">
        <v>72</v>
      </c>
      <c r="B28" s="106"/>
      <c r="C28" s="90">
        <f>+C10</f>
        <v>0</v>
      </c>
      <c r="D28" s="91"/>
      <c r="E28" s="90">
        <f>+E10</f>
        <v>0</v>
      </c>
      <c r="F28" s="92"/>
      <c r="G28" s="93">
        <f>+G10</f>
        <v>0</v>
      </c>
    </row>
    <row r="29" spans="1:7" x14ac:dyDescent="0.25">
      <c r="A29" s="65" t="s">
        <v>67</v>
      </c>
      <c r="B29" s="106"/>
      <c r="C29" s="96"/>
      <c r="D29" s="97"/>
      <c r="E29" s="96"/>
      <c r="F29" s="98"/>
      <c r="G29" s="99"/>
    </row>
    <row r="30" spans="1:7" ht="15.75" thickBot="1" x14ac:dyDescent="0.3">
      <c r="A30" s="65" t="s">
        <v>31</v>
      </c>
      <c r="B30" s="106"/>
      <c r="C30" s="94">
        <f>+C28-C29</f>
        <v>0</v>
      </c>
      <c r="D30" s="91"/>
      <c r="E30" s="94">
        <f>+E28-E29</f>
        <v>0</v>
      </c>
      <c r="F30" s="92"/>
      <c r="G30" s="95">
        <f>+G28-G29</f>
        <v>0</v>
      </c>
    </row>
    <row r="31" spans="1:7" ht="16.5" thickTop="1" thickBot="1" x14ac:dyDescent="0.3">
      <c r="A31" s="65" t="s">
        <v>32</v>
      </c>
      <c r="B31" s="106"/>
      <c r="C31" s="59" t="e">
        <f>C30/C29</f>
        <v>#DIV/0!</v>
      </c>
      <c r="D31" s="70"/>
      <c r="E31" s="59" t="e">
        <f>E30/E29</f>
        <v>#DIV/0!</v>
      </c>
      <c r="F31" s="71"/>
      <c r="G31" s="72" t="e">
        <f>G30/G29</f>
        <v>#DIV/0!</v>
      </c>
    </row>
    <row r="32" spans="1:7" s="58" customFormat="1" ht="15.75" thickTop="1" x14ac:dyDescent="0.25">
      <c r="A32" s="73" t="s">
        <v>34</v>
      </c>
      <c r="B32" s="78"/>
      <c r="C32" s="74"/>
      <c r="D32" s="75"/>
      <c r="E32" s="74"/>
      <c r="F32" s="76"/>
      <c r="G32" s="77"/>
    </row>
    <row r="33" spans="1:8" s="58" customFormat="1" x14ac:dyDescent="0.25">
      <c r="A33" s="73"/>
      <c r="B33" s="78"/>
      <c r="C33" s="74"/>
      <c r="D33" s="75"/>
      <c r="E33" s="74"/>
      <c r="F33" s="76"/>
      <c r="G33" s="77"/>
    </row>
    <row r="34" spans="1:8" s="58" customFormat="1" x14ac:dyDescent="0.25">
      <c r="A34" s="79"/>
      <c r="B34" s="107"/>
      <c r="C34" s="80"/>
      <c r="D34" s="81"/>
      <c r="E34" s="80"/>
      <c r="F34" s="82"/>
      <c r="G34" s="83"/>
    </row>
    <row r="35" spans="1:8" s="58" customFormat="1" x14ac:dyDescent="0.25">
      <c r="A35" s="79"/>
      <c r="B35" s="107"/>
      <c r="C35" s="80"/>
      <c r="D35" s="81"/>
      <c r="E35" s="80"/>
      <c r="F35" s="82"/>
      <c r="G35" s="83"/>
    </row>
    <row r="36" spans="1:8" s="58" customFormat="1" x14ac:dyDescent="0.25">
      <c r="A36" s="79"/>
      <c r="B36" s="107"/>
      <c r="C36" s="80"/>
      <c r="D36" s="81"/>
      <c r="E36" s="80"/>
      <c r="F36" s="82"/>
      <c r="G36" s="83"/>
    </row>
    <row r="37" spans="1:8" s="58" customFormat="1" x14ac:dyDescent="0.25">
      <c r="A37" s="79"/>
      <c r="B37" s="107"/>
      <c r="C37" s="80"/>
      <c r="D37" s="81"/>
      <c r="E37" s="80"/>
      <c r="F37" s="82"/>
      <c r="G37" s="83"/>
    </row>
    <row r="38" spans="1:8" s="58" customFormat="1" x14ac:dyDescent="0.25">
      <c r="A38" s="79"/>
      <c r="B38" s="107"/>
      <c r="C38" s="80"/>
      <c r="D38" s="81"/>
      <c r="E38" s="80"/>
      <c r="F38" s="82"/>
      <c r="G38" s="83"/>
    </row>
    <row r="39" spans="1:8" s="58" customFormat="1" x14ac:dyDescent="0.25">
      <c r="A39" s="79"/>
      <c r="B39" s="107"/>
      <c r="C39" s="80"/>
      <c r="D39" s="81"/>
      <c r="E39" s="80"/>
      <c r="F39" s="82"/>
      <c r="G39" s="83"/>
    </row>
    <row r="40" spans="1:8" s="58" customFormat="1" ht="15.75" thickBot="1" x14ac:dyDescent="0.3">
      <c r="A40" s="84"/>
      <c r="B40" s="108"/>
      <c r="C40" s="85"/>
      <c r="D40" s="86"/>
      <c r="E40" s="85"/>
      <c r="F40" s="87"/>
      <c r="G40" s="88"/>
    </row>
    <row r="41" spans="1:8" s="58" customFormat="1" x14ac:dyDescent="0.25">
      <c r="A41" s="78"/>
      <c r="B41" s="78"/>
      <c r="C41" s="74"/>
      <c r="D41" s="75"/>
      <c r="E41" s="74"/>
      <c r="F41" s="76"/>
      <c r="G41" s="78"/>
    </row>
    <row r="42" spans="1:8" x14ac:dyDescent="0.25">
      <c r="A42" s="14" t="s">
        <v>6</v>
      </c>
      <c r="B42" s="14"/>
      <c r="C42" s="13"/>
      <c r="D42" s="14" t="s">
        <v>11</v>
      </c>
      <c r="E42" s="14"/>
      <c r="F42" s="19"/>
      <c r="G42" s="19"/>
      <c r="H42" s="10"/>
    </row>
    <row r="43" spans="1:8" x14ac:dyDescent="0.25">
      <c r="A43" t="s">
        <v>35</v>
      </c>
      <c r="B43" s="109"/>
      <c r="C43" s="13"/>
      <c r="D43" s="53"/>
      <c r="E43" t="s">
        <v>36</v>
      </c>
      <c r="F43" s="136"/>
      <c r="G43" s="137"/>
      <c r="H43" s="137"/>
    </row>
    <row r="44" spans="1:8" x14ac:dyDescent="0.25">
      <c r="A44" t="s">
        <v>7</v>
      </c>
      <c r="B44" s="110"/>
      <c r="C44" s="13"/>
      <c r="D44" s="53"/>
      <c r="E44" t="s">
        <v>37</v>
      </c>
      <c r="F44" s="139"/>
      <c r="G44" s="140"/>
      <c r="H44" s="140"/>
    </row>
    <row r="45" spans="1:8" x14ac:dyDescent="0.25">
      <c r="A45" t="s">
        <v>8</v>
      </c>
      <c r="B45" s="110"/>
      <c r="C45" s="13"/>
      <c r="D45" s="53"/>
      <c r="E45" t="s">
        <v>38</v>
      </c>
      <c r="F45" s="139"/>
      <c r="G45" s="140"/>
      <c r="H45" s="140"/>
    </row>
    <row r="46" spans="1:8" x14ac:dyDescent="0.25">
      <c r="A46" t="s">
        <v>9</v>
      </c>
      <c r="B46" s="110"/>
      <c r="C46" s="13"/>
      <c r="D46" s="53"/>
      <c r="E46" t="s">
        <v>39</v>
      </c>
      <c r="F46" s="139"/>
      <c r="G46" s="140"/>
      <c r="H46" s="140"/>
    </row>
    <row r="47" spans="1:8" x14ac:dyDescent="0.25">
      <c r="A47" t="s">
        <v>10</v>
      </c>
      <c r="B47" s="110"/>
      <c r="C47" s="13"/>
      <c r="D47" s="53"/>
      <c r="E47" t="s">
        <v>40</v>
      </c>
      <c r="F47" s="139"/>
      <c r="G47" s="140"/>
      <c r="H47" s="140"/>
    </row>
    <row r="48" spans="1:8" x14ac:dyDescent="0.25">
      <c r="B48" s="120"/>
      <c r="C48" s="13"/>
      <c r="D48" s="53"/>
      <c r="E48"/>
      <c r="F48" s="121"/>
      <c r="G48" s="122"/>
      <c r="H48" s="122"/>
    </row>
    <row r="49" spans="1:8" x14ac:dyDescent="0.25">
      <c r="C49" s="111"/>
      <c r="D49" s="111"/>
      <c r="E49"/>
      <c r="F49" s="10"/>
      <c r="G49" s="10"/>
      <c r="H49" s="10"/>
    </row>
    <row r="50" spans="1:8" x14ac:dyDescent="0.25">
      <c r="A50" t="s">
        <v>65</v>
      </c>
    </row>
    <row r="51" spans="1:8" ht="30" customHeight="1" x14ac:dyDescent="0.25">
      <c r="A51" s="138" t="s">
        <v>57</v>
      </c>
      <c r="B51" s="138"/>
      <c r="C51" s="138"/>
      <c r="D51" s="138"/>
      <c r="E51" s="138"/>
      <c r="F51" s="138"/>
      <c r="G51" s="138"/>
      <c r="H51" s="138"/>
    </row>
  </sheetData>
  <sheetProtection selectLockedCells="1" selectUnlockedCells="1"/>
  <mergeCells count="10">
    <mergeCell ref="A51:H51"/>
    <mergeCell ref="F44:H44"/>
    <mergeCell ref="F45:H45"/>
    <mergeCell ref="F46:H46"/>
    <mergeCell ref="F47:H47"/>
    <mergeCell ref="A1:H1"/>
    <mergeCell ref="A2:H2"/>
    <mergeCell ref="A3:H3"/>
    <mergeCell ref="A4:H4"/>
    <mergeCell ref="F43:H43"/>
  </mergeCells>
  <printOptions horizontalCentered="1"/>
  <pageMargins left="0.7" right="0.7" top="0.75" bottom="0.75" header="0.3" footer="0.3"/>
  <pageSetup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F2D85-A788-4B54-A0AE-AC71F9C8B545}">
  <sheetPr>
    <tabColor rgb="FF92D050"/>
    <pageSetUpPr fitToPage="1"/>
  </sheetPr>
  <dimension ref="A1:D35"/>
  <sheetViews>
    <sheetView zoomScale="130" zoomScaleNormal="130" workbookViewId="0">
      <selection activeCell="A7" sqref="A7:C16"/>
    </sheetView>
  </sheetViews>
  <sheetFormatPr defaultRowHeight="15" x14ac:dyDescent="0.25"/>
  <cols>
    <col min="1" max="2" width="3.85546875" customWidth="1"/>
    <col min="3" max="3" width="95.28515625" customWidth="1"/>
  </cols>
  <sheetData>
    <row r="1" spans="1:4" ht="15.75" x14ac:dyDescent="0.25">
      <c r="A1" s="115" t="s">
        <v>3</v>
      </c>
      <c r="B1" s="115"/>
      <c r="C1" s="116"/>
      <c r="D1" s="40"/>
    </row>
    <row r="2" spans="1:4" ht="15.75" x14ac:dyDescent="0.25">
      <c r="A2" s="115" t="s">
        <v>64</v>
      </c>
      <c r="B2" s="115"/>
      <c r="C2" s="116"/>
      <c r="D2" s="40"/>
    </row>
    <row r="3" spans="1:4" ht="15.75" x14ac:dyDescent="0.25">
      <c r="A3" s="115" t="s">
        <v>73</v>
      </c>
      <c r="B3" s="115"/>
      <c r="C3" s="116"/>
      <c r="D3" s="40"/>
    </row>
    <row r="4" spans="1:4" ht="15.75" x14ac:dyDescent="0.25">
      <c r="A4" s="117"/>
      <c r="B4" s="117"/>
      <c r="C4" s="117"/>
    </row>
    <row r="5" spans="1:4" ht="15.75" x14ac:dyDescent="0.25">
      <c r="A5" s="115" t="s">
        <v>58</v>
      </c>
      <c r="B5" s="115"/>
      <c r="C5" s="117"/>
    </row>
    <row r="6" spans="1:4" ht="15.75" x14ac:dyDescent="0.25">
      <c r="A6" s="118" t="s">
        <v>60</v>
      </c>
      <c r="B6" s="118" t="s">
        <v>63</v>
      </c>
      <c r="C6" s="119"/>
    </row>
    <row r="7" spans="1:4" ht="15.75" x14ac:dyDescent="0.25">
      <c r="A7" s="118"/>
      <c r="B7" s="118" t="s">
        <v>43</v>
      </c>
      <c r="C7" s="130" t="s">
        <v>74</v>
      </c>
    </row>
    <row r="8" spans="1:4" ht="47.25" x14ac:dyDescent="0.25">
      <c r="A8" s="118"/>
      <c r="B8" s="118" t="s">
        <v>45</v>
      </c>
      <c r="C8" s="130" t="s">
        <v>75</v>
      </c>
    </row>
    <row r="9" spans="1:4" ht="63.75" customHeight="1" x14ac:dyDescent="0.25">
      <c r="A9" s="118"/>
      <c r="B9" s="118" t="s">
        <v>46</v>
      </c>
      <c r="C9" s="130" t="s">
        <v>76</v>
      </c>
    </row>
    <row r="10" spans="1:4" ht="31.5" x14ac:dyDescent="0.25">
      <c r="A10" s="118"/>
      <c r="B10" s="118" t="s">
        <v>44</v>
      </c>
      <c r="C10" s="131" t="s">
        <v>77</v>
      </c>
    </row>
    <row r="11" spans="1:4" ht="15.75" x14ac:dyDescent="0.25">
      <c r="A11" s="118" t="s">
        <v>59</v>
      </c>
      <c r="B11" s="118" t="s">
        <v>61</v>
      </c>
      <c r="C11" s="130"/>
    </row>
    <row r="12" spans="1:4" ht="31.5" x14ac:dyDescent="0.25">
      <c r="A12" s="118"/>
      <c r="B12" s="118" t="s">
        <v>43</v>
      </c>
      <c r="C12" s="130" t="s">
        <v>62</v>
      </c>
    </row>
    <row r="13" spans="1:4" ht="48" customHeight="1" x14ac:dyDescent="0.25">
      <c r="A13" s="118"/>
      <c r="B13" s="118" t="s">
        <v>45</v>
      </c>
      <c r="C13" s="131" t="s">
        <v>78</v>
      </c>
    </row>
    <row r="14" spans="1:4" ht="16.5" customHeight="1" x14ac:dyDescent="0.25">
      <c r="A14" s="118"/>
      <c r="B14" s="118" t="s">
        <v>46</v>
      </c>
      <c r="C14" s="131" t="s">
        <v>79</v>
      </c>
    </row>
    <row r="15" spans="1:4" ht="47.25" x14ac:dyDescent="0.25">
      <c r="A15" s="118"/>
      <c r="B15" s="118" t="s">
        <v>44</v>
      </c>
      <c r="C15" s="131" t="s">
        <v>80</v>
      </c>
    </row>
    <row r="16" spans="1:4" x14ac:dyDescent="0.25">
      <c r="A16" s="114"/>
      <c r="B16" s="114"/>
      <c r="C16" s="113"/>
    </row>
    <row r="17" spans="1:3" x14ac:dyDescent="0.25">
      <c r="A17" s="114"/>
      <c r="B17" s="114"/>
      <c r="C17" s="113"/>
    </row>
    <row r="18" spans="1:3" x14ac:dyDescent="0.25">
      <c r="A18" s="114"/>
      <c r="B18" s="114"/>
      <c r="C18" s="113"/>
    </row>
    <row r="19" spans="1:3" x14ac:dyDescent="0.25">
      <c r="A19" s="114"/>
      <c r="B19" s="114"/>
      <c r="C19" s="113"/>
    </row>
    <row r="20" spans="1:3" x14ac:dyDescent="0.25">
      <c r="A20" s="114"/>
      <c r="B20" s="114"/>
      <c r="C20" s="113"/>
    </row>
    <row r="21" spans="1:3" x14ac:dyDescent="0.25">
      <c r="A21" s="114"/>
      <c r="B21" s="114"/>
      <c r="C21" s="113"/>
    </row>
    <row r="22" spans="1:3" x14ac:dyDescent="0.25">
      <c r="A22" s="114"/>
      <c r="B22" s="114"/>
      <c r="C22" s="113"/>
    </row>
    <row r="23" spans="1:3" x14ac:dyDescent="0.25">
      <c r="A23" s="114"/>
      <c r="B23" s="114"/>
      <c r="C23" s="113"/>
    </row>
    <row r="24" spans="1:3" x14ac:dyDescent="0.25">
      <c r="A24" s="114"/>
      <c r="B24" s="114"/>
      <c r="C24" s="113"/>
    </row>
    <row r="25" spans="1:3" x14ac:dyDescent="0.25">
      <c r="A25" s="114"/>
      <c r="B25" s="114"/>
      <c r="C25" s="113"/>
    </row>
    <row r="26" spans="1:3" x14ac:dyDescent="0.25">
      <c r="A26" s="114"/>
      <c r="B26" s="114"/>
      <c r="C26" s="113"/>
    </row>
    <row r="27" spans="1:3" x14ac:dyDescent="0.25">
      <c r="A27" s="114"/>
      <c r="B27" s="114"/>
      <c r="C27" s="113"/>
    </row>
    <row r="28" spans="1:3" x14ac:dyDescent="0.25">
      <c r="A28" s="114"/>
      <c r="B28" s="114"/>
      <c r="C28" s="113"/>
    </row>
    <row r="29" spans="1:3" x14ac:dyDescent="0.25">
      <c r="A29" s="114"/>
      <c r="B29" s="114"/>
      <c r="C29" s="113"/>
    </row>
    <row r="30" spans="1:3" x14ac:dyDescent="0.25">
      <c r="A30" s="114"/>
      <c r="B30" s="114"/>
      <c r="C30" s="113"/>
    </row>
    <row r="31" spans="1:3" x14ac:dyDescent="0.25">
      <c r="A31" s="114"/>
      <c r="B31" s="114"/>
      <c r="C31" s="113"/>
    </row>
    <row r="32" spans="1:3" x14ac:dyDescent="0.25">
      <c r="A32" s="114"/>
      <c r="B32" s="114"/>
      <c r="C32" s="113"/>
    </row>
    <row r="33" spans="1:3" x14ac:dyDescent="0.25">
      <c r="A33" s="114"/>
      <c r="B33" s="114"/>
      <c r="C33" s="113"/>
    </row>
    <row r="34" spans="1:3" x14ac:dyDescent="0.25">
      <c r="A34" s="114"/>
      <c r="B34" s="114"/>
    </row>
    <row r="35" spans="1:3" x14ac:dyDescent="0.25">
      <c r="A35" s="114"/>
      <c r="B35" s="114"/>
    </row>
  </sheetData>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F5A67-DFEC-4934-B4B3-DE4CAE36C097}">
  <sheetPr>
    <tabColor rgb="FFFFFF00"/>
    <pageSetUpPr fitToPage="1"/>
  </sheetPr>
  <dimension ref="A1:AX71"/>
  <sheetViews>
    <sheetView topLeftCell="A36" zoomScale="115" zoomScaleNormal="115" workbookViewId="0">
      <selection activeCell="A56" sqref="A56"/>
    </sheetView>
  </sheetViews>
  <sheetFormatPr defaultRowHeight="15" x14ac:dyDescent="0.25"/>
  <cols>
    <col min="1" max="1" width="9.140625" style="43"/>
    <col min="2" max="2" width="9.140625" style="40"/>
    <col min="3" max="3" width="44.42578125" style="40" bestFit="1" customWidth="1"/>
    <col min="4" max="4" width="1.7109375" style="40" customWidth="1"/>
    <col min="5" max="9" width="11.7109375" style="35" customWidth="1"/>
    <col min="10" max="10" width="1.7109375" style="35" customWidth="1"/>
    <col min="11" max="15" width="11.7109375" style="35" customWidth="1"/>
    <col min="16" max="16" width="1.7109375" style="35" customWidth="1"/>
    <col min="17" max="20" width="11.7109375" style="35" customWidth="1"/>
    <col min="21" max="21" width="13" style="35" customWidth="1"/>
    <col min="22" max="22" width="1.7109375" style="35" customWidth="1"/>
    <col min="23" max="24" width="11.7109375" style="35" customWidth="1"/>
    <col min="25" max="25" width="1.7109375" style="35" customWidth="1"/>
    <col min="26" max="28" width="11.7109375" style="35" customWidth="1"/>
    <col min="29" max="50" width="9.140625" style="35"/>
  </cols>
  <sheetData>
    <row r="1" spans="1:50" ht="18.75" x14ac:dyDescent="0.25">
      <c r="A1" s="43" t="s">
        <v>20</v>
      </c>
      <c r="E1" s="145" t="s">
        <v>42</v>
      </c>
      <c r="F1" s="146"/>
      <c r="G1" s="146"/>
      <c r="H1" s="146"/>
      <c r="I1" s="146"/>
      <c r="J1" s="112"/>
      <c r="K1" s="147" t="s">
        <v>41</v>
      </c>
      <c r="L1" s="147"/>
      <c r="M1" s="147"/>
      <c r="N1" s="147"/>
      <c r="O1" s="147"/>
      <c r="P1" s="147"/>
      <c r="Q1" s="147"/>
      <c r="R1" s="147"/>
      <c r="S1" s="147"/>
    </row>
    <row r="2" spans="1:50" ht="18.75" x14ac:dyDescent="0.25">
      <c r="A2" s="43" t="s">
        <v>28</v>
      </c>
      <c r="E2" s="146"/>
      <c r="F2" s="146"/>
      <c r="G2" s="146"/>
      <c r="H2" s="146"/>
      <c r="I2" s="146"/>
      <c r="J2" s="112"/>
      <c r="K2" s="147"/>
      <c r="L2" s="147"/>
      <c r="M2" s="147"/>
      <c r="N2" s="147"/>
      <c r="O2" s="147"/>
      <c r="P2" s="147"/>
      <c r="Q2" s="147"/>
      <c r="R2" s="147"/>
      <c r="S2" s="147"/>
    </row>
    <row r="3" spans="1:50" x14ac:dyDescent="0.25">
      <c r="A3" s="43" t="s">
        <v>73</v>
      </c>
      <c r="E3" s="113"/>
      <c r="F3" s="113"/>
      <c r="G3" s="113"/>
      <c r="H3" s="113"/>
      <c r="I3" s="113"/>
      <c r="J3" s="113"/>
      <c r="K3" s="113"/>
    </row>
    <row r="4" spans="1:50" x14ac:dyDescent="0.25">
      <c r="E4" s="113"/>
      <c r="F4" s="113"/>
      <c r="G4" s="113"/>
      <c r="H4" s="113"/>
      <c r="I4" s="113"/>
      <c r="J4" s="113"/>
      <c r="K4" s="113"/>
    </row>
    <row r="5" spans="1:50" s="38" customFormat="1" ht="18.75" x14ac:dyDescent="0.3">
      <c r="A5" s="44"/>
      <c r="B5" s="41"/>
      <c r="C5" s="41"/>
      <c r="D5" s="41"/>
      <c r="E5" s="141" t="s">
        <v>48</v>
      </c>
      <c r="F5" s="142"/>
      <c r="G5" s="142"/>
      <c r="H5" s="142"/>
      <c r="I5" s="142"/>
      <c r="J5" s="39"/>
      <c r="K5" s="141" t="s">
        <v>49</v>
      </c>
      <c r="L5" s="142"/>
      <c r="M5" s="142"/>
      <c r="N5" s="142"/>
      <c r="O5" s="142"/>
      <c r="P5" s="39"/>
      <c r="Q5" s="141" t="s">
        <v>50</v>
      </c>
      <c r="R5" s="142"/>
      <c r="S5" s="142"/>
      <c r="T5" s="142"/>
      <c r="U5" s="142"/>
      <c r="V5" s="39"/>
      <c r="W5" s="141" t="s">
        <v>22</v>
      </c>
      <c r="X5" s="142"/>
      <c r="Y5" s="39"/>
      <c r="Z5" s="143" t="s">
        <v>81</v>
      </c>
      <c r="AA5" s="144"/>
      <c r="AB5" s="144"/>
      <c r="AC5" s="39"/>
      <c r="AD5" s="39"/>
      <c r="AE5" s="39"/>
      <c r="AF5" s="39"/>
      <c r="AG5" s="39"/>
      <c r="AH5" s="39"/>
      <c r="AI5" s="39"/>
      <c r="AJ5" s="39"/>
      <c r="AK5" s="39"/>
      <c r="AL5" s="39"/>
      <c r="AM5" s="39"/>
      <c r="AN5" s="39"/>
      <c r="AO5" s="39"/>
      <c r="AP5" s="39"/>
      <c r="AQ5" s="39"/>
      <c r="AR5" s="39"/>
      <c r="AS5" s="39"/>
      <c r="AT5" s="39"/>
      <c r="AU5" s="39"/>
      <c r="AV5" s="39"/>
      <c r="AW5" s="39"/>
      <c r="AX5" s="39"/>
    </row>
    <row r="6" spans="1:50" s="14" customFormat="1" ht="143.25" x14ac:dyDescent="0.4">
      <c r="A6" s="51" t="s">
        <v>23</v>
      </c>
      <c r="B6" s="52" t="s">
        <v>21</v>
      </c>
      <c r="C6" s="50" t="s">
        <v>82</v>
      </c>
      <c r="D6" s="42"/>
      <c r="E6" s="37" t="s">
        <v>66</v>
      </c>
      <c r="F6" s="37" t="s">
        <v>33</v>
      </c>
      <c r="G6" s="37" t="s">
        <v>83</v>
      </c>
      <c r="H6" s="37" t="s">
        <v>84</v>
      </c>
      <c r="I6" s="100" t="s">
        <v>85</v>
      </c>
      <c r="J6" s="36"/>
      <c r="K6" s="37" t="s">
        <v>66</v>
      </c>
      <c r="L6" s="37" t="s">
        <v>29</v>
      </c>
      <c r="M6" s="37" t="s">
        <v>83</v>
      </c>
      <c r="N6" s="37" t="s">
        <v>84</v>
      </c>
      <c r="O6" s="37" t="s">
        <v>86</v>
      </c>
      <c r="P6" s="36"/>
      <c r="Q6" s="37" t="s">
        <v>66</v>
      </c>
      <c r="R6" s="37" t="s">
        <v>33</v>
      </c>
      <c r="S6" s="37" t="s">
        <v>87</v>
      </c>
      <c r="T6" s="37" t="s">
        <v>84</v>
      </c>
      <c r="U6" s="37" t="s">
        <v>88</v>
      </c>
      <c r="V6" s="36"/>
      <c r="W6" s="37" t="s">
        <v>89</v>
      </c>
      <c r="X6" s="37" t="s">
        <v>93</v>
      </c>
      <c r="Y6" s="36"/>
      <c r="Z6" s="37" t="s">
        <v>90</v>
      </c>
      <c r="AA6" s="37" t="s">
        <v>91</v>
      </c>
      <c r="AB6" s="37" t="s">
        <v>92</v>
      </c>
      <c r="AC6" s="36"/>
      <c r="AD6" s="36"/>
      <c r="AE6" s="36"/>
      <c r="AF6" s="36"/>
      <c r="AG6" s="36"/>
      <c r="AH6" s="36"/>
      <c r="AI6" s="36"/>
      <c r="AJ6" s="36"/>
      <c r="AK6" s="36"/>
      <c r="AL6" s="36"/>
      <c r="AM6" s="36"/>
      <c r="AN6" s="36"/>
      <c r="AO6" s="36"/>
      <c r="AP6" s="36"/>
      <c r="AQ6" s="36"/>
      <c r="AR6" s="36"/>
      <c r="AS6" s="36"/>
      <c r="AT6" s="36"/>
      <c r="AU6" s="36"/>
      <c r="AV6" s="36"/>
      <c r="AW6" s="36"/>
      <c r="AX6" s="36"/>
    </row>
    <row r="7" spans="1:50" ht="5.0999999999999996" customHeight="1" x14ac:dyDescent="0.25"/>
    <row r="8" spans="1:50" x14ac:dyDescent="0.25">
      <c r="A8" s="43">
        <v>1</v>
      </c>
      <c r="I8" s="35">
        <f>+E8+F8+G8-H8</f>
        <v>0</v>
      </c>
      <c r="O8" s="35">
        <f>+K8+L8+M8-N8</f>
        <v>0</v>
      </c>
      <c r="U8" s="35">
        <f>+Q8+R8+S8-T8</f>
        <v>0</v>
      </c>
      <c r="X8" s="35">
        <f>ROUND((W8*12)/2080,2)</f>
        <v>0</v>
      </c>
      <c r="Z8" s="35">
        <f>ROUND(I8*X8,2)</f>
        <v>0</v>
      </c>
      <c r="AA8" s="35">
        <f>ROUND(O8*X8,2)</f>
        <v>0</v>
      </c>
      <c r="AB8" s="35">
        <f>ROUND(U8*X8,2)</f>
        <v>0</v>
      </c>
    </row>
    <row r="9" spans="1:50" x14ac:dyDescent="0.25">
      <c r="A9" s="43">
        <f>A8+1</f>
        <v>2</v>
      </c>
      <c r="I9" s="35">
        <f t="shared" ref="I9:I44" si="0">+E9+F9+G9-H9</f>
        <v>0</v>
      </c>
      <c r="O9" s="35">
        <f t="shared" ref="O9:O44" si="1">+K9+L9+M9-N9</f>
        <v>0</v>
      </c>
      <c r="U9" s="35">
        <f t="shared" ref="U9:U44" si="2">+Q9+R9+S9-T9</f>
        <v>0</v>
      </c>
      <c r="X9" s="35">
        <f t="shared" ref="X9:X52" si="3">ROUND((W9*12)/2080,2)</f>
        <v>0</v>
      </c>
      <c r="Z9" s="35">
        <f t="shared" ref="Z9:Z52" si="4">ROUND(I9*X9,2)</f>
        <v>0</v>
      </c>
      <c r="AA9" s="35">
        <f t="shared" ref="AA9:AA52" si="5">ROUND(O9*X9,2)</f>
        <v>0</v>
      </c>
      <c r="AB9" s="35">
        <f t="shared" ref="AB9:AB52" si="6">ROUND(U9*X9,2)</f>
        <v>0</v>
      </c>
    </row>
    <row r="10" spans="1:50" x14ac:dyDescent="0.25">
      <c r="A10" s="43">
        <f t="shared" ref="A10:A52" si="7">A9+1</f>
        <v>3</v>
      </c>
      <c r="I10" s="35">
        <f t="shared" si="0"/>
        <v>0</v>
      </c>
      <c r="O10" s="35">
        <f t="shared" si="1"/>
        <v>0</v>
      </c>
      <c r="U10" s="35">
        <f t="shared" si="2"/>
        <v>0</v>
      </c>
      <c r="X10" s="35">
        <f t="shared" si="3"/>
        <v>0</v>
      </c>
      <c r="Z10" s="35">
        <f t="shared" si="4"/>
        <v>0</v>
      </c>
      <c r="AA10" s="35">
        <f t="shared" si="5"/>
        <v>0</v>
      </c>
      <c r="AB10" s="35">
        <f t="shared" si="6"/>
        <v>0</v>
      </c>
    </row>
    <row r="11" spans="1:50" x14ac:dyDescent="0.25">
      <c r="A11" s="43">
        <f t="shared" si="7"/>
        <v>4</v>
      </c>
      <c r="I11" s="35">
        <f t="shared" si="0"/>
        <v>0</v>
      </c>
      <c r="O11" s="35">
        <f t="shared" si="1"/>
        <v>0</v>
      </c>
      <c r="U11" s="35">
        <f t="shared" si="2"/>
        <v>0</v>
      </c>
      <c r="X11" s="35">
        <f t="shared" si="3"/>
        <v>0</v>
      </c>
      <c r="Z11" s="35">
        <f t="shared" si="4"/>
        <v>0</v>
      </c>
      <c r="AA11" s="35">
        <f t="shared" si="5"/>
        <v>0</v>
      </c>
      <c r="AB11" s="35">
        <f t="shared" si="6"/>
        <v>0</v>
      </c>
    </row>
    <row r="12" spans="1:50" x14ac:dyDescent="0.25">
      <c r="A12" s="43">
        <f t="shared" si="7"/>
        <v>5</v>
      </c>
      <c r="I12" s="35">
        <f t="shared" si="0"/>
        <v>0</v>
      </c>
      <c r="O12" s="35">
        <f t="shared" si="1"/>
        <v>0</v>
      </c>
      <c r="U12" s="35">
        <f t="shared" si="2"/>
        <v>0</v>
      </c>
      <c r="X12" s="35">
        <f t="shared" si="3"/>
        <v>0</v>
      </c>
      <c r="Z12" s="35">
        <f t="shared" si="4"/>
        <v>0</v>
      </c>
      <c r="AA12" s="35">
        <f t="shared" si="5"/>
        <v>0</v>
      </c>
      <c r="AB12" s="35">
        <f t="shared" si="6"/>
        <v>0</v>
      </c>
    </row>
    <row r="13" spans="1:50" x14ac:dyDescent="0.25">
      <c r="A13" s="43">
        <f t="shared" si="7"/>
        <v>6</v>
      </c>
      <c r="I13" s="35">
        <f t="shared" si="0"/>
        <v>0</v>
      </c>
      <c r="O13" s="35">
        <f t="shared" si="1"/>
        <v>0</v>
      </c>
      <c r="U13" s="35">
        <f t="shared" si="2"/>
        <v>0</v>
      </c>
      <c r="X13" s="35">
        <f t="shared" si="3"/>
        <v>0</v>
      </c>
      <c r="Z13" s="35">
        <f t="shared" si="4"/>
        <v>0</v>
      </c>
      <c r="AA13" s="35">
        <f t="shared" si="5"/>
        <v>0</v>
      </c>
      <c r="AB13" s="35">
        <f t="shared" si="6"/>
        <v>0</v>
      </c>
    </row>
    <row r="14" spans="1:50" x14ac:dyDescent="0.25">
      <c r="A14" s="43">
        <f t="shared" si="7"/>
        <v>7</v>
      </c>
      <c r="I14" s="35">
        <f t="shared" si="0"/>
        <v>0</v>
      </c>
      <c r="O14" s="35">
        <f t="shared" si="1"/>
        <v>0</v>
      </c>
      <c r="U14" s="35">
        <f t="shared" si="2"/>
        <v>0</v>
      </c>
      <c r="X14" s="35">
        <f t="shared" si="3"/>
        <v>0</v>
      </c>
      <c r="Z14" s="35">
        <f t="shared" si="4"/>
        <v>0</v>
      </c>
      <c r="AA14" s="35">
        <f t="shared" si="5"/>
        <v>0</v>
      </c>
      <c r="AB14" s="35">
        <f t="shared" si="6"/>
        <v>0</v>
      </c>
    </row>
    <row r="15" spans="1:50" x14ac:dyDescent="0.25">
      <c r="A15" s="43">
        <f t="shared" si="7"/>
        <v>8</v>
      </c>
      <c r="I15" s="35">
        <f t="shared" si="0"/>
        <v>0</v>
      </c>
      <c r="O15" s="35">
        <f t="shared" si="1"/>
        <v>0</v>
      </c>
      <c r="U15" s="35">
        <f t="shared" si="2"/>
        <v>0</v>
      </c>
      <c r="X15" s="35">
        <f t="shared" si="3"/>
        <v>0</v>
      </c>
      <c r="Z15" s="35">
        <f t="shared" si="4"/>
        <v>0</v>
      </c>
      <c r="AA15" s="35">
        <f t="shared" si="5"/>
        <v>0</v>
      </c>
      <c r="AB15" s="35">
        <f t="shared" si="6"/>
        <v>0</v>
      </c>
    </row>
    <row r="16" spans="1:50" x14ac:dyDescent="0.25">
      <c r="A16" s="43">
        <f t="shared" si="7"/>
        <v>9</v>
      </c>
      <c r="I16" s="35">
        <f t="shared" si="0"/>
        <v>0</v>
      </c>
      <c r="O16" s="35">
        <f t="shared" si="1"/>
        <v>0</v>
      </c>
      <c r="U16" s="35">
        <f t="shared" si="2"/>
        <v>0</v>
      </c>
      <c r="X16" s="35">
        <f t="shared" si="3"/>
        <v>0</v>
      </c>
      <c r="Z16" s="35">
        <f t="shared" si="4"/>
        <v>0</v>
      </c>
      <c r="AA16" s="35">
        <f t="shared" si="5"/>
        <v>0</v>
      </c>
      <c r="AB16" s="35">
        <f t="shared" si="6"/>
        <v>0</v>
      </c>
    </row>
    <row r="17" spans="1:28" x14ac:dyDescent="0.25">
      <c r="A17" s="43">
        <f t="shared" si="7"/>
        <v>10</v>
      </c>
      <c r="I17" s="35">
        <f t="shared" si="0"/>
        <v>0</v>
      </c>
      <c r="O17" s="35">
        <f t="shared" si="1"/>
        <v>0</v>
      </c>
      <c r="U17" s="35">
        <f t="shared" si="2"/>
        <v>0</v>
      </c>
      <c r="X17" s="35">
        <f t="shared" si="3"/>
        <v>0</v>
      </c>
      <c r="Z17" s="35">
        <f t="shared" si="4"/>
        <v>0</v>
      </c>
      <c r="AA17" s="35">
        <f t="shared" si="5"/>
        <v>0</v>
      </c>
      <c r="AB17" s="35">
        <f t="shared" si="6"/>
        <v>0</v>
      </c>
    </row>
    <row r="18" spans="1:28" x14ac:dyDescent="0.25">
      <c r="A18" s="43">
        <f t="shared" si="7"/>
        <v>11</v>
      </c>
      <c r="I18" s="35">
        <f t="shared" si="0"/>
        <v>0</v>
      </c>
      <c r="O18" s="35">
        <f t="shared" si="1"/>
        <v>0</v>
      </c>
      <c r="U18" s="35">
        <f t="shared" si="2"/>
        <v>0</v>
      </c>
      <c r="X18" s="35">
        <f t="shared" si="3"/>
        <v>0</v>
      </c>
      <c r="Z18" s="35">
        <f t="shared" si="4"/>
        <v>0</v>
      </c>
      <c r="AA18" s="35">
        <f t="shared" si="5"/>
        <v>0</v>
      </c>
      <c r="AB18" s="35">
        <f t="shared" si="6"/>
        <v>0</v>
      </c>
    </row>
    <row r="19" spans="1:28" x14ac:dyDescent="0.25">
      <c r="A19" s="43">
        <f t="shared" si="7"/>
        <v>12</v>
      </c>
      <c r="I19" s="35">
        <f t="shared" si="0"/>
        <v>0</v>
      </c>
      <c r="O19" s="35">
        <f t="shared" si="1"/>
        <v>0</v>
      </c>
      <c r="U19" s="35">
        <f t="shared" si="2"/>
        <v>0</v>
      </c>
      <c r="X19" s="35">
        <f t="shared" si="3"/>
        <v>0</v>
      </c>
      <c r="Z19" s="35">
        <f t="shared" si="4"/>
        <v>0</v>
      </c>
      <c r="AA19" s="35">
        <f t="shared" si="5"/>
        <v>0</v>
      </c>
      <c r="AB19" s="35">
        <f t="shared" si="6"/>
        <v>0</v>
      </c>
    </row>
    <row r="20" spans="1:28" x14ac:dyDescent="0.25">
      <c r="A20" s="43">
        <f t="shared" si="7"/>
        <v>13</v>
      </c>
      <c r="I20" s="35">
        <f t="shared" si="0"/>
        <v>0</v>
      </c>
      <c r="O20" s="35">
        <f t="shared" si="1"/>
        <v>0</v>
      </c>
      <c r="U20" s="35">
        <f t="shared" si="2"/>
        <v>0</v>
      </c>
      <c r="X20" s="35">
        <f t="shared" si="3"/>
        <v>0</v>
      </c>
      <c r="Z20" s="35">
        <f t="shared" si="4"/>
        <v>0</v>
      </c>
      <c r="AA20" s="35">
        <f t="shared" si="5"/>
        <v>0</v>
      </c>
      <c r="AB20" s="35">
        <f t="shared" si="6"/>
        <v>0</v>
      </c>
    </row>
    <row r="21" spans="1:28" x14ac:dyDescent="0.25">
      <c r="A21" s="43">
        <f t="shared" si="7"/>
        <v>14</v>
      </c>
      <c r="I21" s="35">
        <f t="shared" si="0"/>
        <v>0</v>
      </c>
      <c r="O21" s="35">
        <f t="shared" si="1"/>
        <v>0</v>
      </c>
      <c r="U21" s="35">
        <f t="shared" si="2"/>
        <v>0</v>
      </c>
      <c r="X21" s="35">
        <f t="shared" si="3"/>
        <v>0</v>
      </c>
      <c r="Z21" s="35">
        <f t="shared" si="4"/>
        <v>0</v>
      </c>
      <c r="AA21" s="35">
        <f t="shared" si="5"/>
        <v>0</v>
      </c>
      <c r="AB21" s="35">
        <f t="shared" si="6"/>
        <v>0</v>
      </c>
    </row>
    <row r="22" spans="1:28" x14ac:dyDescent="0.25">
      <c r="A22" s="43">
        <f t="shared" si="7"/>
        <v>15</v>
      </c>
      <c r="I22" s="35">
        <f t="shared" si="0"/>
        <v>0</v>
      </c>
      <c r="O22" s="35">
        <f t="shared" si="1"/>
        <v>0</v>
      </c>
      <c r="U22" s="35">
        <f t="shared" si="2"/>
        <v>0</v>
      </c>
      <c r="X22" s="35">
        <f t="shared" si="3"/>
        <v>0</v>
      </c>
      <c r="Z22" s="35">
        <f t="shared" si="4"/>
        <v>0</v>
      </c>
      <c r="AA22" s="35">
        <f t="shared" si="5"/>
        <v>0</v>
      </c>
      <c r="AB22" s="35">
        <f t="shared" si="6"/>
        <v>0</v>
      </c>
    </row>
    <row r="23" spans="1:28" x14ac:dyDescent="0.25">
      <c r="A23" s="43">
        <f t="shared" si="7"/>
        <v>16</v>
      </c>
      <c r="I23" s="35">
        <f t="shared" si="0"/>
        <v>0</v>
      </c>
      <c r="O23" s="35">
        <f t="shared" si="1"/>
        <v>0</v>
      </c>
      <c r="U23" s="35">
        <f t="shared" si="2"/>
        <v>0</v>
      </c>
      <c r="X23" s="35">
        <f t="shared" si="3"/>
        <v>0</v>
      </c>
      <c r="Z23" s="35">
        <f t="shared" si="4"/>
        <v>0</v>
      </c>
      <c r="AA23" s="35">
        <f t="shared" si="5"/>
        <v>0</v>
      </c>
      <c r="AB23" s="35">
        <f t="shared" si="6"/>
        <v>0</v>
      </c>
    </row>
    <row r="24" spans="1:28" x14ac:dyDescent="0.25">
      <c r="A24" s="43">
        <f t="shared" si="7"/>
        <v>17</v>
      </c>
      <c r="I24" s="35">
        <f t="shared" si="0"/>
        <v>0</v>
      </c>
      <c r="O24" s="35">
        <f t="shared" si="1"/>
        <v>0</v>
      </c>
      <c r="U24" s="35">
        <f t="shared" si="2"/>
        <v>0</v>
      </c>
      <c r="X24" s="35">
        <f t="shared" si="3"/>
        <v>0</v>
      </c>
      <c r="Z24" s="35">
        <f t="shared" si="4"/>
        <v>0</v>
      </c>
      <c r="AA24" s="35">
        <f t="shared" si="5"/>
        <v>0</v>
      </c>
      <c r="AB24" s="35">
        <f t="shared" si="6"/>
        <v>0</v>
      </c>
    </row>
    <row r="25" spans="1:28" x14ac:dyDescent="0.25">
      <c r="A25" s="43">
        <f t="shared" si="7"/>
        <v>18</v>
      </c>
      <c r="I25" s="35">
        <f t="shared" si="0"/>
        <v>0</v>
      </c>
      <c r="O25" s="35">
        <f t="shared" si="1"/>
        <v>0</v>
      </c>
      <c r="U25" s="35">
        <f t="shared" si="2"/>
        <v>0</v>
      </c>
      <c r="X25" s="35">
        <f t="shared" si="3"/>
        <v>0</v>
      </c>
      <c r="Z25" s="35">
        <f t="shared" si="4"/>
        <v>0</v>
      </c>
      <c r="AA25" s="35">
        <f t="shared" si="5"/>
        <v>0</v>
      </c>
      <c r="AB25" s="35">
        <f t="shared" si="6"/>
        <v>0</v>
      </c>
    </row>
    <row r="26" spans="1:28" x14ac:dyDescent="0.25">
      <c r="A26" s="43">
        <f t="shared" si="7"/>
        <v>19</v>
      </c>
      <c r="I26" s="35">
        <f t="shared" si="0"/>
        <v>0</v>
      </c>
      <c r="O26" s="35">
        <f t="shared" si="1"/>
        <v>0</v>
      </c>
      <c r="U26" s="35">
        <f t="shared" si="2"/>
        <v>0</v>
      </c>
      <c r="X26" s="35">
        <f t="shared" si="3"/>
        <v>0</v>
      </c>
      <c r="Z26" s="35">
        <f t="shared" si="4"/>
        <v>0</v>
      </c>
      <c r="AA26" s="35">
        <f t="shared" si="5"/>
        <v>0</v>
      </c>
      <c r="AB26" s="35">
        <f t="shared" si="6"/>
        <v>0</v>
      </c>
    </row>
    <row r="27" spans="1:28" x14ac:dyDescent="0.25">
      <c r="A27" s="43">
        <f t="shared" si="7"/>
        <v>20</v>
      </c>
      <c r="I27" s="35">
        <f t="shared" si="0"/>
        <v>0</v>
      </c>
      <c r="O27" s="35">
        <f t="shared" si="1"/>
        <v>0</v>
      </c>
      <c r="U27" s="35">
        <f t="shared" si="2"/>
        <v>0</v>
      </c>
      <c r="X27" s="35">
        <f t="shared" si="3"/>
        <v>0</v>
      </c>
      <c r="Z27" s="35">
        <f t="shared" si="4"/>
        <v>0</v>
      </c>
      <c r="AA27" s="35">
        <f t="shared" si="5"/>
        <v>0</v>
      </c>
      <c r="AB27" s="35">
        <f t="shared" si="6"/>
        <v>0</v>
      </c>
    </row>
    <row r="28" spans="1:28" x14ac:dyDescent="0.25">
      <c r="A28" s="43">
        <f t="shared" si="7"/>
        <v>21</v>
      </c>
      <c r="I28" s="35">
        <f t="shared" si="0"/>
        <v>0</v>
      </c>
      <c r="O28" s="35">
        <f t="shared" si="1"/>
        <v>0</v>
      </c>
      <c r="U28" s="35">
        <f t="shared" si="2"/>
        <v>0</v>
      </c>
      <c r="X28" s="35">
        <f t="shared" si="3"/>
        <v>0</v>
      </c>
      <c r="Z28" s="35">
        <f t="shared" si="4"/>
        <v>0</v>
      </c>
      <c r="AA28" s="35">
        <f t="shared" si="5"/>
        <v>0</v>
      </c>
      <c r="AB28" s="35">
        <f t="shared" si="6"/>
        <v>0</v>
      </c>
    </row>
    <row r="29" spans="1:28" x14ac:dyDescent="0.25">
      <c r="A29" s="43">
        <f t="shared" si="7"/>
        <v>22</v>
      </c>
      <c r="I29" s="35">
        <f t="shared" si="0"/>
        <v>0</v>
      </c>
      <c r="O29" s="35">
        <f t="shared" si="1"/>
        <v>0</v>
      </c>
      <c r="U29" s="35">
        <f t="shared" si="2"/>
        <v>0</v>
      </c>
      <c r="X29" s="35">
        <f t="shared" si="3"/>
        <v>0</v>
      </c>
      <c r="Z29" s="35">
        <f t="shared" si="4"/>
        <v>0</v>
      </c>
      <c r="AA29" s="35">
        <f t="shared" si="5"/>
        <v>0</v>
      </c>
      <c r="AB29" s="35">
        <f t="shared" si="6"/>
        <v>0</v>
      </c>
    </row>
    <row r="30" spans="1:28" x14ac:dyDescent="0.25">
      <c r="A30" s="43">
        <f t="shared" si="7"/>
        <v>23</v>
      </c>
      <c r="I30" s="35">
        <f t="shared" si="0"/>
        <v>0</v>
      </c>
      <c r="O30" s="35">
        <f t="shared" si="1"/>
        <v>0</v>
      </c>
      <c r="U30" s="35">
        <f t="shared" si="2"/>
        <v>0</v>
      </c>
      <c r="X30" s="35">
        <f t="shared" si="3"/>
        <v>0</v>
      </c>
      <c r="Z30" s="35">
        <f t="shared" si="4"/>
        <v>0</v>
      </c>
      <c r="AA30" s="35">
        <f t="shared" si="5"/>
        <v>0</v>
      </c>
      <c r="AB30" s="35">
        <f t="shared" si="6"/>
        <v>0</v>
      </c>
    </row>
    <row r="31" spans="1:28" x14ac:dyDescent="0.25">
      <c r="A31" s="43">
        <f t="shared" si="7"/>
        <v>24</v>
      </c>
      <c r="I31" s="35">
        <f t="shared" si="0"/>
        <v>0</v>
      </c>
      <c r="O31" s="35">
        <f t="shared" si="1"/>
        <v>0</v>
      </c>
      <c r="U31" s="35">
        <f t="shared" si="2"/>
        <v>0</v>
      </c>
      <c r="X31" s="35">
        <f t="shared" si="3"/>
        <v>0</v>
      </c>
      <c r="Z31" s="35">
        <f t="shared" si="4"/>
        <v>0</v>
      </c>
      <c r="AA31" s="35">
        <f t="shared" si="5"/>
        <v>0</v>
      </c>
      <c r="AB31" s="35">
        <f t="shared" si="6"/>
        <v>0</v>
      </c>
    </row>
    <row r="32" spans="1:28" x14ac:dyDescent="0.25">
      <c r="A32" s="43">
        <f t="shared" si="7"/>
        <v>25</v>
      </c>
      <c r="I32" s="35">
        <f t="shared" si="0"/>
        <v>0</v>
      </c>
      <c r="O32" s="35">
        <f t="shared" si="1"/>
        <v>0</v>
      </c>
      <c r="U32" s="35">
        <f t="shared" si="2"/>
        <v>0</v>
      </c>
      <c r="X32" s="35">
        <f t="shared" si="3"/>
        <v>0</v>
      </c>
      <c r="Z32" s="35">
        <f t="shared" si="4"/>
        <v>0</v>
      </c>
      <c r="AA32" s="35">
        <f t="shared" si="5"/>
        <v>0</v>
      </c>
      <c r="AB32" s="35">
        <f t="shared" si="6"/>
        <v>0</v>
      </c>
    </row>
    <row r="33" spans="1:28" x14ac:dyDescent="0.25">
      <c r="A33" s="43">
        <f t="shared" si="7"/>
        <v>26</v>
      </c>
      <c r="I33" s="35">
        <f t="shared" si="0"/>
        <v>0</v>
      </c>
      <c r="O33" s="35">
        <f t="shared" si="1"/>
        <v>0</v>
      </c>
      <c r="U33" s="35">
        <f t="shared" si="2"/>
        <v>0</v>
      </c>
      <c r="X33" s="35">
        <f t="shared" si="3"/>
        <v>0</v>
      </c>
      <c r="Z33" s="35">
        <f t="shared" si="4"/>
        <v>0</v>
      </c>
      <c r="AA33" s="35">
        <f t="shared" si="5"/>
        <v>0</v>
      </c>
      <c r="AB33" s="35">
        <f t="shared" si="6"/>
        <v>0</v>
      </c>
    </row>
    <row r="34" spans="1:28" x14ac:dyDescent="0.25">
      <c r="A34" s="43">
        <f t="shared" si="7"/>
        <v>27</v>
      </c>
      <c r="I34" s="35">
        <f t="shared" si="0"/>
        <v>0</v>
      </c>
      <c r="O34" s="35">
        <f t="shared" si="1"/>
        <v>0</v>
      </c>
      <c r="U34" s="35">
        <f t="shared" si="2"/>
        <v>0</v>
      </c>
      <c r="X34" s="35">
        <f t="shared" si="3"/>
        <v>0</v>
      </c>
      <c r="Z34" s="35">
        <f t="shared" si="4"/>
        <v>0</v>
      </c>
      <c r="AA34" s="35">
        <f t="shared" si="5"/>
        <v>0</v>
      </c>
      <c r="AB34" s="35">
        <f t="shared" si="6"/>
        <v>0</v>
      </c>
    </row>
    <row r="35" spans="1:28" x14ac:dyDescent="0.25">
      <c r="A35" s="43">
        <f t="shared" si="7"/>
        <v>28</v>
      </c>
      <c r="I35" s="35">
        <f t="shared" si="0"/>
        <v>0</v>
      </c>
      <c r="O35" s="35">
        <f t="shared" si="1"/>
        <v>0</v>
      </c>
      <c r="U35" s="35">
        <f t="shared" si="2"/>
        <v>0</v>
      </c>
      <c r="X35" s="35">
        <f t="shared" si="3"/>
        <v>0</v>
      </c>
      <c r="Z35" s="35">
        <f t="shared" si="4"/>
        <v>0</v>
      </c>
      <c r="AA35" s="35">
        <f t="shared" si="5"/>
        <v>0</v>
      </c>
      <c r="AB35" s="35">
        <f t="shared" si="6"/>
        <v>0</v>
      </c>
    </row>
    <row r="36" spans="1:28" x14ac:dyDescent="0.25">
      <c r="A36" s="43">
        <f t="shared" si="7"/>
        <v>29</v>
      </c>
      <c r="I36" s="35">
        <f t="shared" si="0"/>
        <v>0</v>
      </c>
      <c r="O36" s="35">
        <f t="shared" si="1"/>
        <v>0</v>
      </c>
      <c r="U36" s="35">
        <f t="shared" si="2"/>
        <v>0</v>
      </c>
      <c r="X36" s="35">
        <f t="shared" si="3"/>
        <v>0</v>
      </c>
      <c r="Z36" s="35">
        <f t="shared" si="4"/>
        <v>0</v>
      </c>
      <c r="AA36" s="35">
        <f t="shared" si="5"/>
        <v>0</v>
      </c>
      <c r="AB36" s="35">
        <f t="shared" si="6"/>
        <v>0</v>
      </c>
    </row>
    <row r="37" spans="1:28" x14ac:dyDescent="0.25">
      <c r="A37" s="43">
        <f t="shared" si="7"/>
        <v>30</v>
      </c>
      <c r="I37" s="35">
        <f t="shared" si="0"/>
        <v>0</v>
      </c>
      <c r="O37" s="35">
        <f t="shared" si="1"/>
        <v>0</v>
      </c>
      <c r="U37" s="35">
        <f t="shared" si="2"/>
        <v>0</v>
      </c>
      <c r="X37" s="35">
        <f t="shared" si="3"/>
        <v>0</v>
      </c>
      <c r="Z37" s="35">
        <f t="shared" si="4"/>
        <v>0</v>
      </c>
      <c r="AA37" s="35">
        <f t="shared" si="5"/>
        <v>0</v>
      </c>
      <c r="AB37" s="35">
        <f t="shared" si="6"/>
        <v>0</v>
      </c>
    </row>
    <row r="38" spans="1:28" x14ac:dyDescent="0.25">
      <c r="A38" s="43">
        <f t="shared" si="7"/>
        <v>31</v>
      </c>
      <c r="I38" s="35">
        <f t="shared" si="0"/>
        <v>0</v>
      </c>
      <c r="O38" s="35">
        <f t="shared" si="1"/>
        <v>0</v>
      </c>
      <c r="U38" s="35">
        <f t="shared" si="2"/>
        <v>0</v>
      </c>
      <c r="X38" s="35">
        <f t="shared" si="3"/>
        <v>0</v>
      </c>
      <c r="Z38" s="35">
        <f t="shared" si="4"/>
        <v>0</v>
      </c>
      <c r="AA38" s="35">
        <f t="shared" si="5"/>
        <v>0</v>
      </c>
      <c r="AB38" s="35">
        <f t="shared" si="6"/>
        <v>0</v>
      </c>
    </row>
    <row r="39" spans="1:28" x14ac:dyDescent="0.25">
      <c r="A39" s="43">
        <f t="shared" si="7"/>
        <v>32</v>
      </c>
      <c r="I39" s="35">
        <f t="shared" si="0"/>
        <v>0</v>
      </c>
      <c r="O39" s="35">
        <f t="shared" si="1"/>
        <v>0</v>
      </c>
      <c r="U39" s="35">
        <f t="shared" si="2"/>
        <v>0</v>
      </c>
      <c r="X39" s="35">
        <f t="shared" si="3"/>
        <v>0</v>
      </c>
      <c r="Z39" s="35">
        <f t="shared" si="4"/>
        <v>0</v>
      </c>
      <c r="AA39" s="35">
        <f t="shared" si="5"/>
        <v>0</v>
      </c>
      <c r="AB39" s="35">
        <f t="shared" si="6"/>
        <v>0</v>
      </c>
    </row>
    <row r="40" spans="1:28" x14ac:dyDescent="0.25">
      <c r="A40" s="43">
        <f t="shared" si="7"/>
        <v>33</v>
      </c>
      <c r="I40" s="35">
        <f t="shared" si="0"/>
        <v>0</v>
      </c>
      <c r="O40" s="35">
        <f t="shared" si="1"/>
        <v>0</v>
      </c>
      <c r="U40" s="35">
        <f t="shared" si="2"/>
        <v>0</v>
      </c>
      <c r="X40" s="35">
        <f t="shared" si="3"/>
        <v>0</v>
      </c>
      <c r="Z40" s="35">
        <f t="shared" si="4"/>
        <v>0</v>
      </c>
      <c r="AA40" s="35">
        <f t="shared" si="5"/>
        <v>0</v>
      </c>
      <c r="AB40" s="35">
        <f t="shared" si="6"/>
        <v>0</v>
      </c>
    </row>
    <row r="41" spans="1:28" x14ac:dyDescent="0.25">
      <c r="A41" s="43">
        <f t="shared" si="7"/>
        <v>34</v>
      </c>
      <c r="I41" s="35">
        <f t="shared" si="0"/>
        <v>0</v>
      </c>
      <c r="O41" s="35">
        <f t="shared" si="1"/>
        <v>0</v>
      </c>
      <c r="U41" s="35">
        <f t="shared" si="2"/>
        <v>0</v>
      </c>
      <c r="X41" s="35">
        <f t="shared" si="3"/>
        <v>0</v>
      </c>
      <c r="Z41" s="35">
        <f t="shared" si="4"/>
        <v>0</v>
      </c>
      <c r="AA41" s="35">
        <f t="shared" si="5"/>
        <v>0</v>
      </c>
      <c r="AB41" s="35">
        <f t="shared" si="6"/>
        <v>0</v>
      </c>
    </row>
    <row r="42" spans="1:28" x14ac:dyDescent="0.25">
      <c r="A42" s="43">
        <f t="shared" si="7"/>
        <v>35</v>
      </c>
      <c r="I42" s="35">
        <f t="shared" si="0"/>
        <v>0</v>
      </c>
      <c r="O42" s="35">
        <f t="shared" si="1"/>
        <v>0</v>
      </c>
      <c r="U42" s="35">
        <f t="shared" si="2"/>
        <v>0</v>
      </c>
      <c r="X42" s="35">
        <f t="shared" si="3"/>
        <v>0</v>
      </c>
      <c r="Z42" s="35">
        <f t="shared" si="4"/>
        <v>0</v>
      </c>
      <c r="AA42" s="35">
        <f t="shared" si="5"/>
        <v>0</v>
      </c>
      <c r="AB42" s="35">
        <f t="shared" si="6"/>
        <v>0</v>
      </c>
    </row>
    <row r="43" spans="1:28" x14ac:dyDescent="0.25">
      <c r="A43" s="43">
        <f t="shared" si="7"/>
        <v>36</v>
      </c>
      <c r="I43" s="35">
        <f t="shared" si="0"/>
        <v>0</v>
      </c>
      <c r="O43" s="35">
        <f t="shared" si="1"/>
        <v>0</v>
      </c>
      <c r="U43" s="35">
        <f t="shared" si="2"/>
        <v>0</v>
      </c>
      <c r="X43" s="35">
        <f t="shared" si="3"/>
        <v>0</v>
      </c>
      <c r="Z43" s="35">
        <f t="shared" si="4"/>
        <v>0</v>
      </c>
      <c r="AA43" s="35">
        <f t="shared" si="5"/>
        <v>0</v>
      </c>
      <c r="AB43" s="35">
        <f t="shared" si="6"/>
        <v>0</v>
      </c>
    </row>
    <row r="44" spans="1:28" x14ac:dyDescent="0.25">
      <c r="A44" s="43">
        <f t="shared" si="7"/>
        <v>37</v>
      </c>
      <c r="I44" s="35">
        <f t="shared" si="0"/>
        <v>0</v>
      </c>
      <c r="O44" s="35">
        <f t="shared" si="1"/>
        <v>0</v>
      </c>
      <c r="U44" s="35">
        <f t="shared" si="2"/>
        <v>0</v>
      </c>
      <c r="X44" s="35">
        <f t="shared" si="3"/>
        <v>0</v>
      </c>
      <c r="Z44" s="35">
        <f t="shared" si="4"/>
        <v>0</v>
      </c>
      <c r="AA44" s="35">
        <f t="shared" si="5"/>
        <v>0</v>
      </c>
      <c r="AB44" s="35">
        <f t="shared" si="6"/>
        <v>0</v>
      </c>
    </row>
    <row r="45" spans="1:28" x14ac:dyDescent="0.25">
      <c r="A45" s="43">
        <f t="shared" si="7"/>
        <v>38</v>
      </c>
      <c r="I45" s="35">
        <f t="shared" ref="I45:I52" si="8">+E45+F45+G45-H45</f>
        <v>0</v>
      </c>
      <c r="O45" s="35">
        <f t="shared" ref="O45:O52" si="9">+K45+L45+M45-N45</f>
        <v>0</v>
      </c>
      <c r="U45" s="35">
        <f t="shared" ref="U45:U52" si="10">+Q45+R45+S45-T45</f>
        <v>0</v>
      </c>
      <c r="X45" s="35">
        <f t="shared" si="3"/>
        <v>0</v>
      </c>
      <c r="Z45" s="35">
        <f t="shared" si="4"/>
        <v>0</v>
      </c>
      <c r="AA45" s="35">
        <f t="shared" si="5"/>
        <v>0</v>
      </c>
      <c r="AB45" s="35">
        <f t="shared" si="6"/>
        <v>0</v>
      </c>
    </row>
    <row r="46" spans="1:28" x14ac:dyDescent="0.25">
      <c r="A46" s="43">
        <f t="shared" si="7"/>
        <v>39</v>
      </c>
      <c r="I46" s="35">
        <f t="shared" si="8"/>
        <v>0</v>
      </c>
      <c r="O46" s="35">
        <f t="shared" si="9"/>
        <v>0</v>
      </c>
      <c r="U46" s="35">
        <f t="shared" si="10"/>
        <v>0</v>
      </c>
      <c r="X46" s="35">
        <f t="shared" si="3"/>
        <v>0</v>
      </c>
      <c r="Z46" s="35">
        <f t="shared" si="4"/>
        <v>0</v>
      </c>
      <c r="AA46" s="35">
        <f t="shared" si="5"/>
        <v>0</v>
      </c>
      <c r="AB46" s="35">
        <f t="shared" si="6"/>
        <v>0</v>
      </c>
    </row>
    <row r="47" spans="1:28" x14ac:dyDescent="0.25">
      <c r="A47" s="43">
        <f t="shared" si="7"/>
        <v>40</v>
      </c>
      <c r="I47" s="35">
        <f t="shared" si="8"/>
        <v>0</v>
      </c>
      <c r="O47" s="35">
        <f t="shared" si="9"/>
        <v>0</v>
      </c>
      <c r="U47" s="35">
        <f t="shared" si="10"/>
        <v>0</v>
      </c>
      <c r="X47" s="35">
        <f t="shared" si="3"/>
        <v>0</v>
      </c>
      <c r="Z47" s="35">
        <f t="shared" si="4"/>
        <v>0</v>
      </c>
      <c r="AA47" s="35">
        <f t="shared" si="5"/>
        <v>0</v>
      </c>
      <c r="AB47" s="35">
        <f t="shared" si="6"/>
        <v>0</v>
      </c>
    </row>
    <row r="48" spans="1:28" x14ac:dyDescent="0.25">
      <c r="A48" s="43">
        <f t="shared" si="7"/>
        <v>41</v>
      </c>
      <c r="I48" s="35">
        <f t="shared" si="8"/>
        <v>0</v>
      </c>
      <c r="O48" s="35">
        <f t="shared" si="9"/>
        <v>0</v>
      </c>
      <c r="U48" s="35">
        <f t="shared" si="10"/>
        <v>0</v>
      </c>
      <c r="X48" s="35">
        <f t="shared" si="3"/>
        <v>0</v>
      </c>
      <c r="Z48" s="35">
        <f t="shared" si="4"/>
        <v>0</v>
      </c>
      <c r="AA48" s="35">
        <f t="shared" si="5"/>
        <v>0</v>
      </c>
      <c r="AB48" s="35">
        <f t="shared" si="6"/>
        <v>0</v>
      </c>
    </row>
    <row r="49" spans="1:50" x14ac:dyDescent="0.25">
      <c r="A49" s="43">
        <f t="shared" si="7"/>
        <v>42</v>
      </c>
      <c r="I49" s="35">
        <f t="shared" si="8"/>
        <v>0</v>
      </c>
      <c r="O49" s="35">
        <f t="shared" si="9"/>
        <v>0</v>
      </c>
      <c r="U49" s="35">
        <f t="shared" si="10"/>
        <v>0</v>
      </c>
      <c r="X49" s="35">
        <f t="shared" si="3"/>
        <v>0</v>
      </c>
      <c r="Z49" s="35">
        <f t="shared" si="4"/>
        <v>0</v>
      </c>
      <c r="AA49" s="35">
        <f t="shared" si="5"/>
        <v>0</v>
      </c>
      <c r="AB49" s="35">
        <f t="shared" si="6"/>
        <v>0</v>
      </c>
    </row>
    <row r="50" spans="1:50" x14ac:dyDescent="0.25">
      <c r="A50" s="43">
        <f t="shared" si="7"/>
        <v>43</v>
      </c>
      <c r="I50" s="35">
        <f t="shared" si="8"/>
        <v>0</v>
      </c>
      <c r="O50" s="35">
        <f t="shared" si="9"/>
        <v>0</v>
      </c>
      <c r="U50" s="35">
        <f t="shared" si="10"/>
        <v>0</v>
      </c>
      <c r="X50" s="35">
        <f t="shared" si="3"/>
        <v>0</v>
      </c>
      <c r="Z50" s="35">
        <f t="shared" si="4"/>
        <v>0</v>
      </c>
      <c r="AA50" s="35">
        <f t="shared" si="5"/>
        <v>0</v>
      </c>
      <c r="AB50" s="35">
        <f t="shared" si="6"/>
        <v>0</v>
      </c>
    </row>
    <row r="51" spans="1:50" x14ac:dyDescent="0.25">
      <c r="A51" s="43">
        <f t="shared" si="7"/>
        <v>44</v>
      </c>
      <c r="I51" s="35">
        <f t="shared" ref="I51" si="11">+E51+F51+G51-H51</f>
        <v>0</v>
      </c>
      <c r="O51" s="35">
        <f t="shared" ref="O51" si="12">+K51+L51+M51-N51</f>
        <v>0</v>
      </c>
      <c r="U51" s="35">
        <f t="shared" ref="U51" si="13">+Q51+R51+S51-T51</f>
        <v>0</v>
      </c>
      <c r="X51" s="35">
        <f t="shared" si="3"/>
        <v>0</v>
      </c>
      <c r="Z51" s="35">
        <f t="shared" ref="Z51" si="14">ROUND(I51*X51,2)</f>
        <v>0</v>
      </c>
      <c r="AA51" s="35">
        <f t="shared" ref="AA51" si="15">ROUND(O51*X51,2)</f>
        <v>0</v>
      </c>
      <c r="AB51" s="35">
        <f t="shared" ref="AB51" si="16">ROUND(U51*X51,2)</f>
        <v>0</v>
      </c>
    </row>
    <row r="52" spans="1:50" x14ac:dyDescent="0.25">
      <c r="A52" s="43">
        <f t="shared" si="7"/>
        <v>45</v>
      </c>
      <c r="I52" s="35">
        <f t="shared" si="8"/>
        <v>0</v>
      </c>
      <c r="O52" s="35">
        <f t="shared" si="9"/>
        <v>0</v>
      </c>
      <c r="U52" s="35">
        <f t="shared" si="10"/>
        <v>0</v>
      </c>
      <c r="X52" s="35">
        <f t="shared" si="3"/>
        <v>0</v>
      </c>
      <c r="Z52" s="35">
        <f t="shared" si="4"/>
        <v>0</v>
      </c>
      <c r="AA52" s="35">
        <f t="shared" si="5"/>
        <v>0</v>
      </c>
      <c r="AB52" s="35">
        <f t="shared" si="6"/>
        <v>0</v>
      </c>
    </row>
    <row r="53" spans="1:50" ht="5.0999999999999996" customHeight="1" x14ac:dyDescent="0.25"/>
    <row r="54" spans="1:50" s="14" customFormat="1" ht="15.75" thickBot="1" x14ac:dyDescent="0.3">
      <c r="A54" s="45"/>
      <c r="B54" s="42"/>
      <c r="C54" s="42" t="s">
        <v>25</v>
      </c>
      <c r="D54" s="42"/>
      <c r="E54" s="47">
        <f>SUM(E7:E53)</f>
        <v>0</v>
      </c>
      <c r="F54" s="47">
        <f>SUM(F7:F53)</f>
        <v>0</v>
      </c>
      <c r="G54" s="47">
        <f>SUM(G7:G53)</f>
        <v>0</v>
      </c>
      <c r="H54" s="47">
        <f>SUM(H7:H53)</f>
        <v>0</v>
      </c>
      <c r="I54" s="47">
        <f>SUM(I7:I53)</f>
        <v>0</v>
      </c>
      <c r="J54" s="36"/>
      <c r="K54" s="47">
        <f>SUM(K7:K53)</f>
        <v>0</v>
      </c>
      <c r="L54" s="47">
        <f>SUM(L7:L53)</f>
        <v>0</v>
      </c>
      <c r="M54" s="47">
        <f>SUM(M7:M53)</f>
        <v>0</v>
      </c>
      <c r="N54" s="47">
        <f>SUM(N7:N53)</f>
        <v>0</v>
      </c>
      <c r="O54" s="47">
        <f>SUM(O7:O53)</f>
        <v>0</v>
      </c>
      <c r="P54" s="36"/>
      <c r="Q54" s="47">
        <f>SUM(Q7:Q53)</f>
        <v>0</v>
      </c>
      <c r="R54" s="47">
        <f>SUM(R7:R53)</f>
        <v>0</v>
      </c>
      <c r="S54" s="47">
        <f>SUM(S7:S53)</f>
        <v>0</v>
      </c>
      <c r="T54" s="47">
        <f>SUM(T7:T53)</f>
        <v>0</v>
      </c>
      <c r="U54" s="47">
        <f>SUM(U7:U53)</f>
        <v>0</v>
      </c>
      <c r="V54" s="36"/>
      <c r="W54" s="36"/>
      <c r="X54" s="36"/>
      <c r="Y54" s="36"/>
      <c r="Z54" s="47">
        <f>SUM(Z7:Z53)</f>
        <v>0</v>
      </c>
      <c r="AA54" s="47">
        <f>SUM(AA7:AA53)</f>
        <v>0</v>
      </c>
      <c r="AB54" s="47">
        <f>SUM(AB7:AB53)</f>
        <v>0</v>
      </c>
      <c r="AC54" s="36"/>
      <c r="AD54" s="36"/>
      <c r="AE54" s="36"/>
      <c r="AF54" s="36"/>
      <c r="AG54" s="36"/>
      <c r="AH54" s="36"/>
      <c r="AI54" s="36"/>
      <c r="AJ54" s="36"/>
      <c r="AK54" s="36"/>
      <c r="AL54" s="36"/>
      <c r="AM54" s="36"/>
      <c r="AN54" s="36"/>
      <c r="AO54" s="36"/>
      <c r="AP54" s="36"/>
      <c r="AQ54" s="36"/>
      <c r="AR54" s="36"/>
      <c r="AS54" s="36"/>
      <c r="AT54" s="36"/>
      <c r="AU54" s="36"/>
      <c r="AV54" s="36"/>
      <c r="AW54" s="36"/>
      <c r="AX54" s="36"/>
    </row>
    <row r="55" spans="1:50" s="14" customFormat="1" ht="15.75" thickTop="1" x14ac:dyDescent="0.25">
      <c r="A55" s="45"/>
      <c r="B55" s="42"/>
      <c r="C55" s="42"/>
      <c r="D55" s="42"/>
      <c r="E55" s="123"/>
      <c r="F55" s="123"/>
      <c r="G55" s="124" t="s">
        <v>53</v>
      </c>
      <c r="H55" s="123"/>
      <c r="I55" s="124" t="s">
        <v>51</v>
      </c>
      <c r="J55" s="36"/>
      <c r="K55" s="123"/>
      <c r="L55" s="123"/>
      <c r="M55" s="123"/>
      <c r="N55" s="123"/>
      <c r="O55" s="124" t="s">
        <v>51</v>
      </c>
      <c r="P55" s="36"/>
      <c r="Q55" s="123"/>
      <c r="R55" s="123"/>
      <c r="S55" s="123"/>
      <c r="T55" s="123"/>
      <c r="U55" s="124" t="s">
        <v>51</v>
      </c>
      <c r="V55" s="36"/>
      <c r="W55" s="36"/>
      <c r="X55" s="36"/>
      <c r="Y55" s="36"/>
      <c r="Z55" s="124" t="s">
        <v>52</v>
      </c>
      <c r="AA55" s="124" t="s">
        <v>52</v>
      </c>
      <c r="AB55" s="124" t="s">
        <v>52</v>
      </c>
      <c r="AC55" s="36"/>
      <c r="AD55" s="36"/>
      <c r="AE55" s="36"/>
      <c r="AF55" s="36"/>
      <c r="AG55" s="36"/>
      <c r="AH55" s="36"/>
      <c r="AI55" s="36"/>
      <c r="AJ55" s="36"/>
      <c r="AK55" s="36"/>
      <c r="AL55" s="36"/>
      <c r="AM55" s="36"/>
      <c r="AN55" s="36"/>
      <c r="AO55" s="36"/>
      <c r="AP55" s="36"/>
      <c r="AQ55" s="36"/>
      <c r="AR55" s="36"/>
      <c r="AS55" s="36"/>
      <c r="AT55" s="36"/>
      <c r="AU55" s="36"/>
      <c r="AV55" s="36"/>
      <c r="AW55" s="36"/>
      <c r="AX55" s="36"/>
    </row>
    <row r="57" spans="1:50" s="14" customFormat="1" ht="15.75" customHeight="1" thickBot="1" x14ac:dyDescent="0.3">
      <c r="A57" s="45" t="s">
        <v>24</v>
      </c>
      <c r="B57" s="42"/>
      <c r="C57" s="42"/>
      <c r="D57" s="42"/>
      <c r="E57" s="46"/>
      <c r="F57" s="46"/>
      <c r="G57" s="46"/>
      <c r="H57" s="46"/>
      <c r="I57" s="48">
        <f>COUNTIF(I8:I52,"&gt;0")</f>
        <v>0</v>
      </c>
      <c r="J57" s="46"/>
      <c r="K57" s="46"/>
      <c r="L57" s="46"/>
      <c r="M57" s="46"/>
      <c r="N57" s="46"/>
      <c r="O57" s="48">
        <f>COUNTIF(O8:O52,"&gt;0")</f>
        <v>0</v>
      </c>
      <c r="P57" s="46"/>
      <c r="Q57" s="46"/>
      <c r="R57" s="46"/>
      <c r="S57" s="46"/>
      <c r="T57" s="46"/>
      <c r="U57" s="48">
        <f>COUNTIF(U8:U52,"&gt;0")</f>
        <v>0</v>
      </c>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row>
    <row r="58" spans="1:50" ht="15.75" customHeight="1" thickTop="1" x14ac:dyDescent="0.25">
      <c r="I58" s="127" t="s">
        <v>54</v>
      </c>
      <c r="O58" s="127" t="s">
        <v>54</v>
      </c>
      <c r="U58" s="127" t="s">
        <v>54</v>
      </c>
    </row>
    <row r="59" spans="1:50" ht="15.75" customHeight="1" x14ac:dyDescent="0.25">
      <c r="I59" s="49" t="s">
        <v>26</v>
      </c>
      <c r="O59" s="49" t="s">
        <v>26</v>
      </c>
      <c r="U59" s="49" t="s">
        <v>26</v>
      </c>
    </row>
    <row r="60" spans="1:50" x14ac:dyDescent="0.25">
      <c r="I60" s="49" t="s">
        <v>27</v>
      </c>
      <c r="O60" s="49" t="s">
        <v>27</v>
      </c>
      <c r="U60" s="49" t="s">
        <v>27</v>
      </c>
    </row>
    <row r="61" spans="1:50" x14ac:dyDescent="0.25">
      <c r="A61" s="124" t="s">
        <v>51</v>
      </c>
      <c r="B61" s="129" t="s">
        <v>55</v>
      </c>
      <c r="C61" s="129"/>
      <c r="D61" s="129"/>
      <c r="E61" s="126"/>
      <c r="F61" s="125"/>
      <c r="G61" s="125"/>
      <c r="H61" s="125"/>
      <c r="I61" s="125"/>
      <c r="J61" s="125"/>
      <c r="K61" s="125"/>
      <c r="L61" s="125"/>
      <c r="M61" s="125"/>
      <c r="N61" s="125"/>
      <c r="O61" s="125"/>
      <c r="P61" s="125"/>
      <c r="Q61" s="125"/>
      <c r="R61" s="125"/>
      <c r="S61" s="125"/>
    </row>
    <row r="62" spans="1:50" x14ac:dyDescent="0.25">
      <c r="A62" s="124" t="s">
        <v>52</v>
      </c>
      <c r="B62" s="129" t="s">
        <v>94</v>
      </c>
      <c r="C62" s="129"/>
      <c r="D62" s="129"/>
      <c r="E62" s="126"/>
      <c r="F62" s="125"/>
      <c r="G62" s="125"/>
      <c r="H62" s="125"/>
      <c r="I62" s="125"/>
      <c r="J62" s="125"/>
      <c r="K62" s="125"/>
      <c r="L62" s="125"/>
      <c r="M62" s="125"/>
      <c r="N62" s="125"/>
      <c r="O62" s="125"/>
      <c r="P62" s="125"/>
      <c r="Q62" s="125"/>
      <c r="R62" s="125"/>
      <c r="S62" s="125"/>
    </row>
    <row r="63" spans="1:50" x14ac:dyDescent="0.25">
      <c r="A63" s="124" t="s">
        <v>53</v>
      </c>
      <c r="B63" s="129" t="s">
        <v>95</v>
      </c>
      <c r="C63" s="129"/>
      <c r="D63" s="129"/>
      <c r="E63" s="126"/>
      <c r="F63" s="125"/>
      <c r="G63" s="125"/>
      <c r="H63" s="125"/>
      <c r="I63" s="125"/>
      <c r="J63" s="125"/>
      <c r="K63" s="125"/>
      <c r="L63" s="125"/>
      <c r="M63" s="125"/>
      <c r="N63" s="125"/>
      <c r="O63" s="125"/>
      <c r="P63" s="125"/>
      <c r="Q63" s="125"/>
      <c r="R63" s="125"/>
      <c r="S63" s="125"/>
    </row>
    <row r="64" spans="1:50" x14ac:dyDescent="0.25">
      <c r="A64" s="127" t="s">
        <v>54</v>
      </c>
      <c r="B64" s="129" t="s">
        <v>56</v>
      </c>
      <c r="C64" s="129"/>
      <c r="D64" s="129"/>
      <c r="E64" s="126"/>
      <c r="F64" s="125"/>
      <c r="G64" s="125"/>
      <c r="H64" s="125"/>
      <c r="I64" s="125"/>
      <c r="J64" s="125"/>
      <c r="K64" s="125"/>
      <c r="L64" s="125"/>
      <c r="M64" s="125"/>
      <c r="N64" s="125"/>
      <c r="O64" s="125"/>
      <c r="P64" s="125"/>
      <c r="Q64" s="125"/>
      <c r="R64" s="125"/>
      <c r="S64" s="125"/>
    </row>
    <row r="65" spans="2:19" x14ac:dyDescent="0.25">
      <c r="B65" s="128"/>
      <c r="C65" s="128"/>
      <c r="D65" s="128"/>
      <c r="E65" s="125"/>
      <c r="F65" s="125"/>
      <c r="G65" s="125"/>
      <c r="H65" s="125"/>
      <c r="I65" s="125"/>
      <c r="J65" s="125"/>
      <c r="K65" s="125"/>
      <c r="L65" s="125"/>
      <c r="M65" s="125"/>
      <c r="N65" s="125"/>
      <c r="O65" s="125"/>
      <c r="P65" s="125"/>
      <c r="Q65" s="125"/>
      <c r="R65" s="125"/>
      <c r="S65" s="125"/>
    </row>
    <row r="66" spans="2:19" x14ac:dyDescent="0.25">
      <c r="B66" s="128"/>
      <c r="C66" s="128"/>
      <c r="D66" s="128"/>
      <c r="E66" s="125"/>
      <c r="F66" s="125"/>
      <c r="G66" s="125"/>
      <c r="H66" s="125"/>
      <c r="I66" s="125"/>
      <c r="J66" s="125"/>
      <c r="K66" s="125"/>
      <c r="L66" s="125"/>
      <c r="M66" s="125"/>
      <c r="N66" s="125"/>
      <c r="O66" s="125"/>
      <c r="P66" s="125"/>
      <c r="Q66" s="125"/>
      <c r="R66" s="125"/>
      <c r="S66" s="125"/>
    </row>
    <row r="67" spans="2:19" x14ac:dyDescent="0.25">
      <c r="B67" s="128"/>
      <c r="C67" s="128"/>
      <c r="D67" s="128"/>
      <c r="E67" s="125"/>
      <c r="F67" s="125"/>
      <c r="G67" s="125"/>
      <c r="H67" s="125"/>
      <c r="I67" s="125"/>
      <c r="J67" s="125"/>
      <c r="K67" s="125"/>
      <c r="L67" s="125"/>
      <c r="M67" s="125"/>
      <c r="N67" s="125"/>
      <c r="O67" s="125"/>
      <c r="P67" s="125"/>
      <c r="Q67" s="125"/>
      <c r="R67" s="125"/>
      <c r="S67" s="125"/>
    </row>
    <row r="68" spans="2:19" x14ac:dyDescent="0.25">
      <c r="B68" s="128"/>
      <c r="C68" s="128"/>
      <c r="D68" s="128"/>
      <c r="E68" s="125"/>
      <c r="F68" s="125"/>
      <c r="G68" s="125"/>
      <c r="H68" s="125"/>
      <c r="I68" s="125"/>
      <c r="J68" s="125"/>
      <c r="K68" s="125"/>
      <c r="L68" s="125"/>
      <c r="M68" s="125"/>
      <c r="N68" s="125"/>
      <c r="O68" s="125"/>
      <c r="P68" s="125"/>
      <c r="Q68" s="125"/>
      <c r="R68" s="125"/>
      <c r="S68" s="125"/>
    </row>
    <row r="69" spans="2:19" x14ac:dyDescent="0.25">
      <c r="B69" s="128"/>
      <c r="C69" s="128"/>
      <c r="D69" s="128"/>
      <c r="E69" s="125"/>
      <c r="F69" s="125"/>
      <c r="G69" s="125"/>
      <c r="H69" s="125"/>
      <c r="I69" s="125"/>
      <c r="J69" s="125"/>
      <c r="K69" s="125"/>
      <c r="L69" s="125"/>
      <c r="M69" s="125"/>
      <c r="N69" s="125"/>
      <c r="O69" s="125"/>
      <c r="P69" s="125"/>
      <c r="Q69" s="125"/>
      <c r="R69" s="125"/>
      <c r="S69" s="125"/>
    </row>
    <row r="70" spans="2:19" x14ac:dyDescent="0.25">
      <c r="B70" s="128"/>
      <c r="C70" s="128"/>
      <c r="D70" s="128"/>
      <c r="E70" s="125"/>
      <c r="F70" s="125"/>
      <c r="G70" s="125"/>
      <c r="H70" s="125"/>
      <c r="I70" s="125"/>
      <c r="J70" s="125"/>
      <c r="K70" s="125"/>
      <c r="L70" s="125"/>
      <c r="M70" s="125"/>
      <c r="N70" s="125"/>
      <c r="O70" s="125"/>
      <c r="P70" s="125"/>
      <c r="Q70" s="125"/>
      <c r="R70" s="125"/>
      <c r="S70" s="125"/>
    </row>
    <row r="71" spans="2:19" x14ac:dyDescent="0.25">
      <c r="B71" s="128"/>
      <c r="C71" s="128"/>
      <c r="D71" s="128"/>
      <c r="E71" s="125"/>
      <c r="F71" s="125"/>
      <c r="G71" s="125"/>
      <c r="H71" s="125"/>
      <c r="I71" s="125"/>
      <c r="J71" s="125"/>
      <c r="K71" s="125"/>
      <c r="L71" s="125"/>
      <c r="M71" s="125"/>
      <c r="N71" s="125"/>
      <c r="O71" s="125"/>
      <c r="P71" s="125"/>
      <c r="Q71" s="125"/>
      <c r="R71" s="125"/>
      <c r="S71" s="125"/>
    </row>
  </sheetData>
  <mergeCells count="7">
    <mergeCell ref="W5:X5"/>
    <mergeCell ref="Z5:AB5"/>
    <mergeCell ref="E1:I2"/>
    <mergeCell ref="K1:S2"/>
    <mergeCell ref="E5:I5"/>
    <mergeCell ref="K5:O5"/>
    <mergeCell ref="Q5:U5"/>
  </mergeCells>
  <printOptions horizontalCentered="1"/>
  <pageMargins left="0.45" right="0.2" top="0.5" bottom="0.5" header="0.3" footer="0.3"/>
  <pageSetup paperSize="3"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Accrued Vac Sick Comp Leave</vt:lpstr>
      <vt:lpstr>Instructions</vt:lpstr>
      <vt:lpstr>Supp Sched DO NOT SUBMIT</vt:lpstr>
      <vt:lpstr>'Accrued Vac Sick Comp Leave'!Print_Area</vt:lpstr>
      <vt:lpstr>Instructions!Print_Area</vt:lpstr>
      <vt:lpstr>'Supp Sched DO NOT SUBMIT'!Print_Area</vt:lpstr>
      <vt:lpstr>'Supp Sched DO NOT SUBMIT'!Print_Titles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Efhan</dc:creator>
  <cp:lastModifiedBy>Bernadette Cabanayan</cp:lastModifiedBy>
  <cp:lastPrinted>2020-06-04T02:33:42Z</cp:lastPrinted>
  <dcterms:created xsi:type="dcterms:W3CDTF">2013-05-10T00:56:01Z</dcterms:created>
  <dcterms:modified xsi:type="dcterms:W3CDTF">2022-05-20T20:34:46Z</dcterms:modified>
</cp:coreProperties>
</file>