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855" windowWidth="29040" windowHeight="15840"/>
  </bookViews>
  <sheets>
    <sheet name="State Tax Withholding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0" i="1"/>
  <c r="H22" i="1" l="1"/>
  <c r="H25" i="1" s="1"/>
  <c r="H30" i="1" s="1"/>
  <c r="I39" i="1" s="1"/>
  <c r="I41" i="1" s="1"/>
  <c r="H42" i="1" s="1"/>
  <c r="H43" i="1" l="1"/>
</calcChain>
</file>

<file path=xl/sharedStrings.xml><?xml version="1.0" encoding="utf-8"?>
<sst xmlns="http://schemas.openxmlformats.org/spreadsheetml/2006/main" count="92" uniqueCount="59">
  <si>
    <t>Earnings</t>
  </si>
  <si>
    <t>DR</t>
  </si>
  <si>
    <t>FA</t>
  </si>
  <si>
    <t>Flex Spending Admin Fee</t>
  </si>
  <si>
    <t>FD</t>
  </si>
  <si>
    <t>Flex Spending Dep Care</t>
  </si>
  <si>
    <t>FM</t>
  </si>
  <si>
    <t>Flex Spending Medical</t>
  </si>
  <si>
    <t>MR</t>
  </si>
  <si>
    <t>PR</t>
  </si>
  <si>
    <t>TB</t>
  </si>
  <si>
    <t>VR</t>
  </si>
  <si>
    <t>Less:</t>
  </si>
  <si>
    <t>Dental Pre-Tax</t>
  </si>
  <si>
    <t>EUTF PreTax Medical</t>
  </si>
  <si>
    <t>Prescription Drug Pre Tax</t>
  </si>
  <si>
    <t>Vision Pre Tax</t>
  </si>
  <si>
    <t>DAGS Automotive Pre Tax Prkg</t>
  </si>
  <si>
    <t>Total Deductions</t>
  </si>
  <si>
    <t>Pay  Period Ending:</t>
  </si>
  <si>
    <t>Total Taxable State Wages</t>
  </si>
  <si>
    <t>AP</t>
  </si>
  <si>
    <t>DC</t>
  </si>
  <si>
    <t>Tax Shleter Annuity</t>
  </si>
  <si>
    <t>Deferred Comp</t>
  </si>
  <si>
    <t>Annual Wage</t>
  </si>
  <si>
    <t>Number of Withholding Allowance</t>
  </si>
  <si>
    <t>Amount Per Allowance</t>
  </si>
  <si>
    <t>Amount Subject to Withholdings</t>
  </si>
  <si>
    <t>Tax on remaining balance</t>
  </si>
  <si>
    <t>Annual Withholding Tax</t>
  </si>
  <si>
    <t xml:space="preserve">Semi Monthly Withholding Tax </t>
  </si>
  <si>
    <t>Single Persons -Including Unmarried Heads of Household</t>
  </si>
  <si>
    <t>Over</t>
  </si>
  <si>
    <t xml:space="preserve">But not over </t>
  </si>
  <si>
    <t xml:space="preserve">1.4% of excess over </t>
  </si>
  <si>
    <t>………………</t>
  </si>
  <si>
    <t>…………………</t>
  </si>
  <si>
    <t>Married Persons</t>
  </si>
  <si>
    <t>A</t>
  </si>
  <si>
    <t>B</t>
  </si>
  <si>
    <t>C</t>
  </si>
  <si>
    <t>D</t>
  </si>
  <si>
    <t>amount on line 2a is at least the amount in column A but less than the amount</t>
  </si>
  <si>
    <r>
      <t xml:space="preserve">Find the row in the appropriate </t>
    </r>
    <r>
      <rPr>
        <b/>
        <sz val="11"/>
        <color theme="1"/>
        <rFont val="Calibri"/>
        <family val="2"/>
        <scheme val="minor"/>
      </rPr>
      <t>Amount Subject to Withholdings</t>
    </r>
    <r>
      <rPr>
        <sz val="11"/>
        <color theme="1"/>
        <rFont val="Calibri"/>
        <family val="2"/>
        <scheme val="minor"/>
      </rPr>
      <t xml:space="preserve"> table in which the </t>
    </r>
  </si>
  <si>
    <t xml:space="preserve">Withholding Tax Rates -Annual Pay Period </t>
  </si>
  <si>
    <t xml:space="preserve">based on the employee's Amount Subject to Withholdings and filing status </t>
  </si>
  <si>
    <t>E</t>
  </si>
  <si>
    <t xml:space="preserve">plus 3.20% of excess over </t>
  </si>
  <si>
    <t xml:space="preserve">plus 5.5% of excess over </t>
  </si>
  <si>
    <t>plus 6.4% of excess over</t>
  </si>
  <si>
    <t>plus 6.8% of excess over</t>
  </si>
  <si>
    <t>plus 7.6% of excess over</t>
  </si>
  <si>
    <t xml:space="preserve">plus 7.9% of excess over </t>
  </si>
  <si>
    <t>in column B, then enter here the amount from column C of that row</t>
  </si>
  <si>
    <t>Enter here the amount from column E of that row</t>
  </si>
  <si>
    <t>Enter the tax rate from column D of that row</t>
  </si>
  <si>
    <t>Only fill out the highlighted cells</t>
  </si>
  <si>
    <t>State Tax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</si>
</sst>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43" fontId="0" fillId="0" borderId="0" xfId="1" applyFont="1"/>
    <xf numFmtId="0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2" fontId="0" fillId="0" borderId="0" xfId="0" applyNumberFormat="1" applyAlignment="1"/>
    <xf numFmtId="44" fontId="0" fillId="2" borderId="0" xfId="0" applyNumberFormat="1" applyFill="1"/>
    <xf numFmtId="44" fontId="0" fillId="0" borderId="0" xfId="0" applyNumberFormat="1"/>
    <xf numFmtId="4" fontId="0" fillId="2" borderId="0" xfId="0" applyNumberFormat="1" applyFill="1"/>
    <xf numFmtId="0" fontId="0" fillId="3" borderId="0" xfId="0" applyFill="1"/>
    <xf numFmtId="4" fontId="0" fillId="2" borderId="1" xfId="0" applyNumberFormat="1" applyFill="1" applyBorder="1"/>
    <xf numFmtId="4" fontId="0" fillId="3" borderId="0" xfId="0" applyNumberFormat="1" applyFill="1"/>
    <xf numFmtId="2" fontId="0" fillId="3" borderId="0" xfId="0" applyNumberFormat="1" applyFill="1"/>
    <xf numFmtId="10" fontId="0" fillId="3" borderId="0" xfId="0" applyNumberForma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33</xdr:row>
      <xdr:rowOff>0</xdr:rowOff>
    </xdr:from>
    <xdr:to>
      <xdr:col>29</xdr:col>
      <xdr:colOff>258814</xdr:colOff>
      <xdr:row>50</xdr:row>
      <xdr:rowOff>9978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509D20F-85D4-4FF9-A544-7C4D71831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1575" y="6286500"/>
          <a:ext cx="11745964" cy="324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tabSelected="1" workbookViewId="0">
      <selection activeCell="A60" sqref="A60"/>
    </sheetView>
  </sheetViews>
  <sheetFormatPr defaultRowHeight="15" x14ac:dyDescent="0.25"/>
  <cols>
    <col min="3" max="3" width="31.28515625" customWidth="1"/>
    <col min="6" max="6" width="9.85546875" bestFit="1" customWidth="1"/>
    <col min="8" max="8" width="10.140625" bestFit="1" customWidth="1"/>
    <col min="9" max="9" width="16.5703125" customWidth="1"/>
    <col min="12" max="12" width="11.5703125" bestFit="1" customWidth="1"/>
    <col min="13" max="13" width="11.5703125" customWidth="1"/>
    <col min="17" max="17" width="10.5703125" customWidth="1"/>
    <col min="19" max="19" width="10.5703125" bestFit="1" customWidth="1"/>
  </cols>
  <sheetData>
    <row r="1" spans="2:19" x14ac:dyDescent="0.25">
      <c r="B1" s="18" t="s">
        <v>57</v>
      </c>
      <c r="C1" s="18"/>
    </row>
    <row r="3" spans="2:19" x14ac:dyDescent="0.25">
      <c r="B3" s="8" t="s">
        <v>58</v>
      </c>
    </row>
    <row r="5" spans="2:19" x14ac:dyDescent="0.25">
      <c r="B5" t="s">
        <v>19</v>
      </c>
    </row>
    <row r="7" spans="2:19" x14ac:dyDescent="0.25">
      <c r="B7" t="s">
        <v>0</v>
      </c>
      <c r="H7" s="20"/>
    </row>
    <row r="8" spans="2:19" x14ac:dyDescent="0.25">
      <c r="H8" s="5"/>
      <c r="M8" s="24" t="s">
        <v>32</v>
      </c>
      <c r="N8" s="24"/>
      <c r="O8" s="24"/>
      <c r="P8" s="24"/>
      <c r="Q8" s="24"/>
      <c r="R8" s="24"/>
    </row>
    <row r="9" spans="2:19" x14ac:dyDescent="0.25">
      <c r="B9" s="7" t="s">
        <v>12</v>
      </c>
      <c r="H9" s="5"/>
      <c r="L9" s="8" t="s">
        <v>39</v>
      </c>
      <c r="M9" s="8" t="s">
        <v>40</v>
      </c>
      <c r="N9" s="8"/>
      <c r="O9" s="8" t="s">
        <v>41</v>
      </c>
      <c r="P9" s="8" t="s">
        <v>42</v>
      </c>
      <c r="Q9" s="8"/>
      <c r="R9" s="8"/>
      <c r="S9" s="8" t="s">
        <v>47</v>
      </c>
    </row>
    <row r="10" spans="2:19" x14ac:dyDescent="0.25">
      <c r="B10" s="6" t="s">
        <v>21</v>
      </c>
      <c r="C10" t="s">
        <v>23</v>
      </c>
      <c r="G10" s="18"/>
      <c r="H10" s="5"/>
      <c r="L10" s="9" t="s">
        <v>33</v>
      </c>
      <c r="M10" s="9" t="s">
        <v>34</v>
      </c>
    </row>
    <row r="11" spans="2:19" x14ac:dyDescent="0.25">
      <c r="B11" s="6" t="s">
        <v>22</v>
      </c>
      <c r="C11" t="s">
        <v>24</v>
      </c>
      <c r="G11" s="20"/>
      <c r="H11" s="5"/>
      <c r="L11" s="11">
        <v>0</v>
      </c>
      <c r="M11" s="10">
        <v>2400</v>
      </c>
      <c r="N11" t="s">
        <v>36</v>
      </c>
      <c r="O11" s="25" t="s">
        <v>35</v>
      </c>
      <c r="P11" s="25"/>
      <c r="Q11" s="25"/>
      <c r="S11">
        <v>0</v>
      </c>
    </row>
    <row r="12" spans="2:19" x14ac:dyDescent="0.25">
      <c r="B12" s="1" t="s">
        <v>1</v>
      </c>
      <c r="C12" s="2" t="s">
        <v>13</v>
      </c>
      <c r="D12" s="3"/>
      <c r="E12" s="3"/>
      <c r="G12" s="20"/>
      <c r="H12" s="5"/>
      <c r="L12" s="10">
        <v>2400</v>
      </c>
      <c r="M12" s="10">
        <v>4800</v>
      </c>
      <c r="N12" t="s">
        <v>36</v>
      </c>
      <c r="O12" s="14">
        <v>34</v>
      </c>
      <c r="P12" s="23" t="s">
        <v>48</v>
      </c>
      <c r="Q12" s="23"/>
      <c r="R12" s="23"/>
      <c r="S12" s="10">
        <v>2400</v>
      </c>
    </row>
    <row r="13" spans="2:19" x14ac:dyDescent="0.25">
      <c r="B13" s="1" t="s">
        <v>2</v>
      </c>
      <c r="C13" s="2" t="s">
        <v>3</v>
      </c>
      <c r="D13" s="3"/>
      <c r="E13" s="3"/>
      <c r="G13" s="20"/>
      <c r="H13" s="5"/>
      <c r="L13" s="10">
        <v>4800</v>
      </c>
      <c r="M13" s="10">
        <v>9600</v>
      </c>
      <c r="N13" t="s">
        <v>36</v>
      </c>
      <c r="O13" s="14">
        <v>110</v>
      </c>
      <c r="P13" s="13" t="s">
        <v>49</v>
      </c>
      <c r="Q13" s="13"/>
      <c r="S13" s="10">
        <v>4800</v>
      </c>
    </row>
    <row r="14" spans="2:19" x14ac:dyDescent="0.25">
      <c r="B14" s="1" t="s">
        <v>4</v>
      </c>
      <c r="C14" s="2" t="s">
        <v>5</v>
      </c>
      <c r="D14" s="3"/>
      <c r="E14" s="3"/>
      <c r="G14" s="20"/>
      <c r="H14" s="5"/>
      <c r="L14" s="10">
        <v>9600</v>
      </c>
      <c r="M14" s="10">
        <v>14400</v>
      </c>
      <c r="N14" t="s">
        <v>36</v>
      </c>
      <c r="O14" s="14">
        <v>374</v>
      </c>
      <c r="P14" s="13" t="s">
        <v>50</v>
      </c>
      <c r="Q14" s="13"/>
      <c r="S14" s="10">
        <v>9600</v>
      </c>
    </row>
    <row r="15" spans="2:19" x14ac:dyDescent="0.25">
      <c r="B15" s="1" t="s">
        <v>6</v>
      </c>
      <c r="C15" s="2" t="s">
        <v>7</v>
      </c>
      <c r="D15" s="3"/>
      <c r="E15" s="3"/>
      <c r="G15" s="20"/>
      <c r="H15" s="5"/>
      <c r="L15" s="10">
        <v>14400</v>
      </c>
      <c r="M15" s="10">
        <v>19220</v>
      </c>
      <c r="N15" t="s">
        <v>36</v>
      </c>
      <c r="O15" s="14">
        <v>682</v>
      </c>
      <c r="P15" s="13" t="s">
        <v>51</v>
      </c>
      <c r="Q15" s="13"/>
      <c r="S15" s="10">
        <v>14400</v>
      </c>
    </row>
    <row r="16" spans="2:19" x14ac:dyDescent="0.25">
      <c r="B16" s="1" t="s">
        <v>8</v>
      </c>
      <c r="C16" s="2" t="s">
        <v>14</v>
      </c>
      <c r="D16" s="3"/>
      <c r="E16" s="3"/>
      <c r="G16" s="20"/>
      <c r="H16" s="5"/>
      <c r="L16" s="10">
        <v>19200</v>
      </c>
      <c r="M16" s="10">
        <v>24000</v>
      </c>
      <c r="N16" t="s">
        <v>36</v>
      </c>
      <c r="O16" s="14">
        <v>1008</v>
      </c>
      <c r="P16" s="13" t="s">
        <v>51</v>
      </c>
      <c r="Q16" s="13"/>
      <c r="S16" s="10">
        <v>19200</v>
      </c>
    </row>
    <row r="17" spans="2:19" x14ac:dyDescent="0.25">
      <c r="B17" s="1" t="s">
        <v>9</v>
      </c>
      <c r="C17" s="2" t="s">
        <v>15</v>
      </c>
      <c r="D17" s="3"/>
      <c r="E17" s="3"/>
      <c r="G17" s="20"/>
      <c r="H17" s="5"/>
      <c r="L17" s="10">
        <v>24000</v>
      </c>
      <c r="M17" s="10">
        <v>36000</v>
      </c>
      <c r="N17" t="s">
        <v>36</v>
      </c>
      <c r="O17" s="14">
        <v>1354</v>
      </c>
      <c r="P17" s="13" t="s">
        <v>52</v>
      </c>
      <c r="Q17" s="13"/>
      <c r="S17" s="10">
        <v>24000</v>
      </c>
    </row>
    <row r="18" spans="2:19" x14ac:dyDescent="0.25">
      <c r="B18" s="1" t="s">
        <v>10</v>
      </c>
      <c r="C18" s="2" t="s">
        <v>17</v>
      </c>
      <c r="D18" s="3"/>
      <c r="E18" s="3"/>
      <c r="G18" s="20"/>
      <c r="H18" s="5"/>
      <c r="L18" s="10">
        <v>36000</v>
      </c>
      <c r="M18" s="10" t="s">
        <v>37</v>
      </c>
      <c r="N18" t="s">
        <v>36</v>
      </c>
      <c r="O18" s="14">
        <v>2266</v>
      </c>
      <c r="P18" s="13" t="s">
        <v>53</v>
      </c>
      <c r="Q18" s="13"/>
      <c r="S18" s="10">
        <v>36000</v>
      </c>
    </row>
    <row r="19" spans="2:19" x14ac:dyDescent="0.25">
      <c r="B19" s="1" t="s">
        <v>11</v>
      </c>
      <c r="C19" s="2" t="s">
        <v>16</v>
      </c>
      <c r="D19" s="3"/>
      <c r="E19" s="3"/>
      <c r="G19" s="20"/>
      <c r="H19" s="5"/>
    </row>
    <row r="20" spans="2:19" x14ac:dyDescent="0.25">
      <c r="B20" s="3"/>
      <c r="C20" s="4" t="s">
        <v>18</v>
      </c>
      <c r="D20" s="3"/>
      <c r="E20" s="3"/>
      <c r="H20" s="19">
        <f>SUM(G11:G19)</f>
        <v>0</v>
      </c>
    </row>
    <row r="21" spans="2:19" x14ac:dyDescent="0.25">
      <c r="H21" s="5"/>
      <c r="M21" s="24" t="s">
        <v>38</v>
      </c>
      <c r="N21" s="24"/>
      <c r="O21" s="24"/>
      <c r="P21" s="24"/>
      <c r="Q21" s="24"/>
      <c r="R21" s="24"/>
    </row>
    <row r="22" spans="2:19" x14ac:dyDescent="0.25">
      <c r="B22" s="4" t="s">
        <v>20</v>
      </c>
      <c r="H22" s="17">
        <f>H7-H20</f>
        <v>0</v>
      </c>
      <c r="L22" s="8" t="s">
        <v>39</v>
      </c>
      <c r="M22" s="8" t="s">
        <v>40</v>
      </c>
      <c r="N22" s="8"/>
      <c r="O22" s="8" t="s">
        <v>41</v>
      </c>
      <c r="P22" s="8" t="s">
        <v>42</v>
      </c>
      <c r="Q22" s="8"/>
      <c r="R22" s="8"/>
      <c r="S22" s="8" t="s">
        <v>47</v>
      </c>
    </row>
    <row r="23" spans="2:19" x14ac:dyDescent="0.25">
      <c r="L23" s="9" t="s">
        <v>33</v>
      </c>
      <c r="M23" s="9" t="s">
        <v>34</v>
      </c>
    </row>
    <row r="24" spans="2:19" x14ac:dyDescent="0.25">
      <c r="L24" s="11">
        <v>0</v>
      </c>
      <c r="M24" s="10">
        <v>4800</v>
      </c>
      <c r="N24" t="s">
        <v>36</v>
      </c>
      <c r="O24" s="25" t="s">
        <v>35</v>
      </c>
      <c r="P24" s="25"/>
      <c r="Q24" s="25"/>
      <c r="S24">
        <v>0</v>
      </c>
    </row>
    <row r="25" spans="2:19" x14ac:dyDescent="0.25">
      <c r="B25" t="s">
        <v>25</v>
      </c>
      <c r="H25" s="5">
        <f xml:space="preserve"> 24*H22</f>
        <v>0</v>
      </c>
      <c r="L25" s="10">
        <v>4800</v>
      </c>
      <c r="M25" s="10">
        <v>9600</v>
      </c>
      <c r="N25" t="s">
        <v>36</v>
      </c>
      <c r="O25" s="14">
        <v>67</v>
      </c>
      <c r="P25" s="23" t="s">
        <v>48</v>
      </c>
      <c r="Q25" s="23"/>
      <c r="R25" s="23"/>
      <c r="S25" s="10">
        <v>4800</v>
      </c>
    </row>
    <row r="26" spans="2:19" x14ac:dyDescent="0.25">
      <c r="B26" t="s">
        <v>12</v>
      </c>
      <c r="L26" s="10">
        <v>9600</v>
      </c>
      <c r="M26" s="10">
        <v>19200</v>
      </c>
      <c r="N26" t="s">
        <v>36</v>
      </c>
      <c r="O26" s="14">
        <v>221</v>
      </c>
      <c r="P26" s="13" t="s">
        <v>49</v>
      </c>
      <c r="Q26" s="13"/>
      <c r="S26" s="10">
        <v>9600</v>
      </c>
    </row>
    <row r="27" spans="2:19" x14ac:dyDescent="0.25">
      <c r="C27" t="s">
        <v>26</v>
      </c>
      <c r="G27" s="18"/>
      <c r="L27" s="10">
        <v>19200</v>
      </c>
      <c r="M27" s="10">
        <v>28800</v>
      </c>
      <c r="N27" t="s">
        <v>36</v>
      </c>
      <c r="O27" s="14">
        <v>749</v>
      </c>
      <c r="P27" s="13" t="s">
        <v>50</v>
      </c>
      <c r="Q27" s="13"/>
      <c r="S27" s="10">
        <v>19200</v>
      </c>
    </row>
    <row r="28" spans="2:19" x14ac:dyDescent="0.25">
      <c r="C28" t="s">
        <v>27</v>
      </c>
      <c r="G28" s="20">
        <v>0</v>
      </c>
      <c r="H28" s="5">
        <f>G27*G28</f>
        <v>0</v>
      </c>
      <c r="L28" s="10">
        <v>28800</v>
      </c>
      <c r="M28" s="10">
        <v>38400</v>
      </c>
      <c r="N28" t="s">
        <v>36</v>
      </c>
      <c r="O28" s="14">
        <v>1363</v>
      </c>
      <c r="P28" s="13" t="s">
        <v>51</v>
      </c>
      <c r="Q28" s="13"/>
      <c r="S28" s="10">
        <v>28800</v>
      </c>
    </row>
    <row r="29" spans="2:19" x14ac:dyDescent="0.25">
      <c r="L29" s="10">
        <v>38400</v>
      </c>
      <c r="M29" s="10">
        <v>48000</v>
      </c>
      <c r="N29" t="s">
        <v>36</v>
      </c>
      <c r="O29" s="14">
        <v>2016</v>
      </c>
      <c r="P29" s="13" t="s">
        <v>51</v>
      </c>
      <c r="Q29" s="13"/>
      <c r="S29" s="10">
        <v>38400</v>
      </c>
    </row>
    <row r="30" spans="2:19" x14ac:dyDescent="0.25">
      <c r="B30" t="s">
        <v>28</v>
      </c>
      <c r="H30" s="5">
        <f>H25-H28</f>
        <v>0</v>
      </c>
      <c r="L30" s="10">
        <v>48000</v>
      </c>
      <c r="M30" s="10">
        <v>72000</v>
      </c>
      <c r="N30" t="s">
        <v>36</v>
      </c>
      <c r="O30" s="14">
        <v>2707</v>
      </c>
      <c r="P30" s="13" t="s">
        <v>52</v>
      </c>
      <c r="Q30" s="13"/>
      <c r="S30" s="10">
        <v>48000</v>
      </c>
    </row>
    <row r="31" spans="2:19" x14ac:dyDescent="0.25">
      <c r="L31" s="10">
        <v>72000</v>
      </c>
      <c r="M31" s="10" t="s">
        <v>37</v>
      </c>
      <c r="N31" t="s">
        <v>36</v>
      </c>
      <c r="O31" s="14">
        <v>4531</v>
      </c>
      <c r="P31" s="13" t="s">
        <v>53</v>
      </c>
      <c r="Q31" s="13"/>
      <c r="S31" s="10">
        <v>72000</v>
      </c>
    </row>
    <row r="32" spans="2:19" x14ac:dyDescent="0.25">
      <c r="B32" s="26" t="s">
        <v>45</v>
      </c>
      <c r="C32" s="26"/>
      <c r="D32" s="26"/>
      <c r="E32" s="26"/>
      <c r="F32" s="26"/>
    </row>
    <row r="33" spans="2:16" x14ac:dyDescent="0.25">
      <c r="B33" s="6"/>
      <c r="C33" s="23" t="s">
        <v>46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6" x14ac:dyDescent="0.25">
      <c r="B34" s="6"/>
      <c r="C34" s="6"/>
      <c r="D34" s="6"/>
      <c r="E34" s="6"/>
      <c r="F34" s="6"/>
    </row>
    <row r="35" spans="2:16" x14ac:dyDescent="0.25">
      <c r="C35" s="13" t="s">
        <v>44</v>
      </c>
      <c r="D35" s="13"/>
      <c r="E35" s="13"/>
      <c r="F35" s="13"/>
      <c r="G35" s="13"/>
    </row>
    <row r="36" spans="2:16" x14ac:dyDescent="0.25">
      <c r="C36" s="23" t="s">
        <v>43</v>
      </c>
      <c r="D36" s="23"/>
      <c r="E36" s="23"/>
      <c r="F36" s="23"/>
      <c r="G36" s="23"/>
      <c r="H36" s="23"/>
    </row>
    <row r="37" spans="2:16" x14ac:dyDescent="0.25">
      <c r="C37" s="23" t="s">
        <v>54</v>
      </c>
      <c r="D37" s="23"/>
      <c r="E37" s="23"/>
      <c r="F37" s="23"/>
      <c r="G37" s="23"/>
      <c r="H37" s="23"/>
      <c r="I37" s="20"/>
    </row>
    <row r="38" spans="2:16" x14ac:dyDescent="0.25">
      <c r="C38" s="12"/>
      <c r="D38" s="23" t="s">
        <v>55</v>
      </c>
      <c r="E38" s="23"/>
      <c r="F38" s="23"/>
      <c r="G38" s="23"/>
      <c r="H38" s="23"/>
      <c r="I38" s="21"/>
    </row>
    <row r="39" spans="2:16" x14ac:dyDescent="0.25">
      <c r="C39" s="6"/>
      <c r="D39" s="23" t="s">
        <v>29</v>
      </c>
      <c r="E39" s="23"/>
      <c r="F39" s="23"/>
      <c r="G39" s="23"/>
      <c r="H39" s="23"/>
      <c r="I39" s="15">
        <f>H30-I38</f>
        <v>0</v>
      </c>
    </row>
    <row r="40" spans="2:16" x14ac:dyDescent="0.25">
      <c r="D40" s="23" t="s">
        <v>56</v>
      </c>
      <c r="E40" s="23"/>
      <c r="F40" s="23"/>
      <c r="G40" s="23"/>
      <c r="H40" s="23"/>
      <c r="I40" s="22"/>
    </row>
    <row r="41" spans="2:16" x14ac:dyDescent="0.25">
      <c r="F41" s="5"/>
      <c r="G41" s="5"/>
      <c r="H41" s="5"/>
      <c r="I41" s="16">
        <f>I39*I40</f>
        <v>0</v>
      </c>
    </row>
    <row r="42" spans="2:16" x14ac:dyDescent="0.25">
      <c r="B42" t="s">
        <v>30</v>
      </c>
      <c r="G42" s="5"/>
      <c r="H42" s="5">
        <f>I37+I41</f>
        <v>0</v>
      </c>
    </row>
    <row r="43" spans="2:16" x14ac:dyDescent="0.25">
      <c r="B43" s="8" t="s">
        <v>31</v>
      </c>
      <c r="C43" s="8"/>
      <c r="D43" s="8"/>
      <c r="G43" s="5"/>
      <c r="H43" s="5">
        <f>H42/24</f>
        <v>0</v>
      </c>
    </row>
  </sheetData>
  <mergeCells count="13">
    <mergeCell ref="D39:H39"/>
    <mergeCell ref="D38:H38"/>
    <mergeCell ref="D40:H40"/>
    <mergeCell ref="M8:R8"/>
    <mergeCell ref="O11:Q11"/>
    <mergeCell ref="P12:R12"/>
    <mergeCell ref="P25:R25"/>
    <mergeCell ref="M21:R21"/>
    <mergeCell ref="O24:Q24"/>
    <mergeCell ref="C36:H36"/>
    <mergeCell ref="C37:H37"/>
    <mergeCell ref="B32:F32"/>
    <mergeCell ref="C33:P3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Tax Withholdings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Soga</dc:creator>
  <cp:lastModifiedBy>Gary Soga</cp:lastModifiedBy>
  <dcterms:created xsi:type="dcterms:W3CDTF">2022-03-22T05:23:43Z</dcterms:created>
  <dcterms:modified xsi:type="dcterms:W3CDTF">2022-04-27T23:37:42Z</dcterms:modified>
</cp:coreProperties>
</file>